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955" firstSheet="15" activeTab="2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基本支出预算明细表—一般商品和服务支出" sheetId="18" r:id="rId6"/>
    <sheet name="项目支出预算明细表" sheetId="35" r:id="rId7"/>
    <sheet name="支出预算明细表—对个人和家庭的补助" sheetId="19" r:id="rId8"/>
    <sheet name="财政拨款收支总表 " sheetId="2" r:id="rId9"/>
    <sheet name="一般公共预算支出情况表" sheetId="3" r:id="rId10"/>
    <sheet name="一般公共预算基本支出情况表" sheetId="22" r:id="rId11"/>
    <sheet name="一般公共预算支出明细表—工资福利支出" sheetId="25" r:id="rId12"/>
    <sheet name="一般公共预算基本支出明细表—一般商品和服务支出" sheetId="24" r:id="rId13"/>
    <sheet name="一般公共预算项目支出明细表" sheetId="36" r:id="rId14"/>
    <sheet name="一般公共预算支出明细表—对个人和家庭的补助" sheetId="23" r:id="rId15"/>
    <sheet name="政府性基金" sheetId="6" r:id="rId16"/>
    <sheet name="财政专户管理的非税拨款" sheetId="29" r:id="rId17"/>
    <sheet name="经费拨款" sheetId="30" r:id="rId18"/>
    <sheet name="专项资金预算汇总表" sheetId="32" r:id="rId19"/>
    <sheet name="三公经费预算表" sheetId="5" r:id="rId20"/>
    <sheet name="专项资金效目标申报表" sheetId="33" r:id="rId21"/>
    <sheet name="部门整体支出出绩目标申报表" sheetId="34" r:id="rId22"/>
  </sheets>
  <definedNames>
    <definedName name="_xlnm.Print_Area" localSheetId="1">部门收入总体情况表!$A$1:$H$12</definedName>
    <definedName name="_xlnm.Print_Area" localSheetId="0">部门预算收支总体情况表!$A$1:$F$30</definedName>
    <definedName name="_xlnm.Print_Area" localSheetId="3">'部门支出总表（分类）'!$A$1:$K$13</definedName>
    <definedName name="_xlnm.Print_Area" localSheetId="2">部门支出总体情况表!$A$1:$J$28</definedName>
    <definedName name="_xlnm.Print_Area" localSheetId="8">'财政拨款收支总表 '!$A$1:$D$30</definedName>
    <definedName name="_xlnm.Print_Area" localSheetId="16">财政专户管理的非税拨款!$A$1:$K$5</definedName>
    <definedName name="_xlnm.Print_Area" localSheetId="5">基本支出预算明细表—一般商品和服务支出!$A$1:$AH$9</definedName>
    <definedName name="_xlnm.Print_Area" localSheetId="17">经费拨款!$A$1:$K$13</definedName>
    <definedName name="_xlnm.Print_Area" localSheetId="19">三公经费预算表!$A$1:$G$14</definedName>
    <definedName name="_xlnm.Print_Area" localSheetId="12">一般公共预算基本支出明细表—一般商品和服务支出!$A$1:$AH$9</definedName>
    <definedName name="_xlnm.Print_Area" localSheetId="10">一般公共预算基本支出情况表!$A$1:$H$12</definedName>
    <definedName name="_xlnm.Print_Area" localSheetId="14">一般公共预算支出明细表—对个人和家庭的补助!$A$1:$P$5</definedName>
    <definedName name="_xlnm.Print_Area" localSheetId="11">一般公共预算支出明细表—工资福利支出!$A$1:$R$12</definedName>
    <definedName name="_xlnm.Print_Area" localSheetId="9">一般公共预算支出情况表!$A$1:$H$12</definedName>
    <definedName name="_xlnm.Print_Area" localSheetId="15">政府性基金!$A$1:$K$6</definedName>
    <definedName name="_xlnm.Print_Area" localSheetId="7">支出预算明细表—对个人和家庭的补助!$A$1:$P$5</definedName>
    <definedName name="_xlnm.Print_Area" localSheetId="4">支出预算明细表—工资福利支出!$A$1:$R$12</definedName>
    <definedName name="_xlnm.Print_Area" localSheetId="18">专项资金预算汇总表!$A$1:$M$16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8">'财政拨款收支总表 '!$1:$5</definedName>
    <definedName name="_xlnm.Print_Titles" localSheetId="16">财政专户管理的非税拨款!$1:$5</definedName>
    <definedName name="_xlnm.Print_Titles" localSheetId="5">基本支出预算明细表—一般商品和服务支出!$1:$5</definedName>
    <definedName name="_xlnm.Print_Titles" localSheetId="17">经费拨款!$1:$5</definedName>
    <definedName name="_xlnm.Print_Titles" localSheetId="19">三公经费预算表!$1:$6</definedName>
    <definedName name="_xlnm.Print_Titles" localSheetId="12">一般公共预算基本支出明细表—一般商品和服务支出!$1:$5</definedName>
    <definedName name="_xlnm.Print_Titles" localSheetId="10">一般公共预算基本支出情况表!$1:$5</definedName>
    <definedName name="_xlnm.Print_Titles" localSheetId="14">一般公共预算支出明细表—对个人和家庭的补助!$1:$5</definedName>
    <definedName name="_xlnm.Print_Titles" localSheetId="11">一般公共预算支出明细表—工资福利支出!$1:$5</definedName>
    <definedName name="_xlnm.Print_Titles" localSheetId="9">一般公共预算支出情况表!$1:$5</definedName>
    <definedName name="_xlnm.Print_Titles" localSheetId="15">政府性基金!$1:$6</definedName>
    <definedName name="_xlnm.Print_Titles" localSheetId="7">支出预算明细表—对个人和家庭的补助!$1:$5</definedName>
    <definedName name="_xlnm.Print_Titles" localSheetId="4">支出预算明细表—工资福利支出!$1:$5</definedName>
    <definedName name="_xlnm.Print_Titles" localSheetId="18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<sst xmlns="http://schemas.openxmlformats.org/spreadsheetml/2006/main" count="599" uniqueCount="260">
  <si>
    <t>附件1：</t>
  </si>
  <si>
    <t>古丈县土地开发整理中心2020年收支预算总表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</si>
  <si>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</si>
  <si>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</si>
  <si>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</si>
  <si>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</si>
  <si>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</si>
  <si>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</si>
  <si>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</si>
  <si>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</si>
  <si>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</si>
  <si>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</si>
  <si>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</si>
  <si>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</si>
  <si>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</si>
  <si>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</si>
  <si>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</si>
  <si>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</si>
  <si>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</si>
  <si>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</si>
  <si>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</si>
  <si>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</si>
  <si>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</si>
  <si>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</si>
  <si>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</si>
  <si>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</si>
  <si>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</si>
  <si>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</si>
  <si>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</si>
  <si>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</si>
  <si>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</si>
  <si>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</si>
  <si>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</si>
  <si>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</si>
  <si>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</si>
  <si>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</si>
  <si>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</si>
  <si>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</si>
  <si>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</si>
  <si>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</si>
  <si>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</si>
  <si>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</si>
  <si>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</si>
  <si>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</si>
  <si>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</si>
  <si>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</si>
  <si>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</si>
  <si>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</si>
  <si>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古丈县土地开发整理中心2020年收入总表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</si>
  <si>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</si>
  <si>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</si>
  <si>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</si>
  <si>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</si>
  <si>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</si>
  <si>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</si>
  <si>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</si>
  <si>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</si>
  <si>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</si>
  <si>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403002</t>
  </si>
  <si>
    <t>古丈县土地开发整理中心</t>
  </si>
  <si>
    <t>附件3：</t>
  </si>
  <si>
    <t>古丈县土地开发整理中心2020年支出总表</t>
  </si>
  <si>
    <t>功能科目</t>
  </si>
  <si>
    <t>科目名称</t>
  </si>
  <si>
    <t>类</t>
  </si>
  <si>
    <t>款</t>
  </si>
  <si>
    <t>项</t>
  </si>
  <si>
    <t>220</t>
  </si>
  <si>
    <t>01</t>
  </si>
  <si>
    <t>自然资源事务支出</t>
  </si>
  <si>
    <t>附件4：</t>
  </si>
  <si>
    <t>古丈县土地开发整理中心2020年支出总表（分类）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</si>
  <si>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</si>
  <si>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</si>
  <si>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</si>
  <si>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</si>
  <si>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</si>
  <si>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</si>
  <si>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</si>
  <si>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</si>
  <si>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</si>
  <si>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</si>
  <si>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古丈县土地开发整理中心2020年基本支出预算明细表—工资福利支出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</si>
  <si>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</si>
  <si>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</si>
  <si>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</si>
  <si>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</si>
  <si>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</si>
  <si>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</si>
  <si>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</si>
  <si>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</si>
  <si>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</si>
  <si>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</si>
  <si>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</si>
  <si>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</si>
  <si>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</si>
  <si>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附件6-1：</t>
  </si>
  <si>
    <t>古丈县土地开发整理中心2020年基本支出预算明细表—一般商品和服务支出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</si>
  <si>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</si>
  <si>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</si>
  <si>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</si>
  <si>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</si>
  <si>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</si>
  <si>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</si>
  <si>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</si>
  <si>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</si>
  <si>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</si>
  <si>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</si>
  <si>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</si>
  <si>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</si>
  <si>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</si>
  <si>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</si>
  <si>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</si>
  <si>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</si>
  <si>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</si>
  <si>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</si>
  <si>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</si>
  <si>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</si>
  <si>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</si>
  <si>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</si>
  <si>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</si>
  <si>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</si>
  <si>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</si>
  <si>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</si>
  <si>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</si>
  <si>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</si>
  <si>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</si>
  <si>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附件6-2：</t>
  </si>
  <si>
    <t>古丈县土地开发整理中心项目支出预算明细表</t>
  </si>
  <si>
    <t>办公设备购置</t>
  </si>
  <si>
    <t>附件7：</t>
  </si>
  <si>
    <t>古丈县土地开发整理中心2020年基本支出预算明细表—对个人和家庭的补助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</si>
  <si>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</si>
  <si>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</si>
  <si>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</si>
  <si>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</si>
  <si>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</si>
  <si>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</si>
  <si>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</si>
  <si>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</si>
  <si>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</si>
  <si>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</si>
  <si>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</si>
  <si>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古丈县土地开发整理中心2020年财政拨款收支总表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</si>
  <si>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</si>
  <si>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</si>
  <si>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</si>
  <si>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</si>
  <si>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</si>
  <si>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</si>
  <si>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</si>
  <si>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</si>
  <si>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</si>
  <si>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</si>
  <si>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</si>
  <si>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古丈县土地开发整理中心2020年一般公共预算支出情况表</t>
  </si>
  <si>
    <t>科目编码</t>
  </si>
  <si>
    <t>附件10：</t>
  </si>
  <si>
    <t>古丈县土地开发整理中心2020年一般公共预算基本支出情况表</t>
  </si>
  <si>
    <t>商品和服务支出</t>
  </si>
  <si>
    <t>附件11：</t>
  </si>
  <si>
    <t>古丈县土地开发整理中心2020年一般公共预算基本支出预算明细表—工资福利支出</t>
  </si>
  <si>
    <t>附件12：</t>
  </si>
  <si>
    <t>古丈县土地开发整理中心2020年一般公共预算基本支出预算明细表—一般商品和服务支出</t>
  </si>
  <si>
    <t>附件12-2：</t>
  </si>
  <si>
    <t>古丈县土地开发整理中心2020年项目支出预算明细表</t>
  </si>
  <si>
    <t>附件13：</t>
  </si>
  <si>
    <t>古丈县土地开发整理中心2020年一般公共预算基本支出预算明细表—对个人和家庭的补助</t>
  </si>
  <si>
    <t>附件14：</t>
  </si>
  <si>
    <t>古丈县土地开发整理中心2020年政府性基金预算支出情况表</t>
  </si>
  <si>
    <t>总  计</t>
  </si>
  <si>
    <t>合计</t>
  </si>
  <si>
    <t>附件15：</t>
  </si>
  <si>
    <t>古丈县土地开发整理中心2020年财政专户管理的非税拨款预算支出情况表</t>
  </si>
  <si>
    <t>附件16：</t>
  </si>
  <si>
    <t>古丈县土地开发整理中心2020年一般公共预算-经费拨款支出情况表</t>
  </si>
  <si>
    <t>附件17：</t>
  </si>
  <si>
    <t>古丈县土地开发整理中心2020年专项资金预算汇总表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</si>
  <si>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</si>
  <si>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</si>
  <si>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</si>
  <si>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</si>
  <si>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</si>
  <si>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>土地储备经费</t>
  </si>
  <si>
    <t>附件18：</t>
  </si>
  <si>
    <r>
      <rPr>
        <b/>
        <sz val="16"/>
        <rFont val="宋体"/>
        <charset val="134"/>
      </rPr>
      <t>古丈县土地开发整理中心2020年一般公共预算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三公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</si>
  <si>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</si>
  <si>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</si>
  <si>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</si>
  <si>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</si>
  <si>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</si>
  <si>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古丈县广播电视台</t>
  </si>
  <si>
    <t>2020年项目支出绩效目标表</t>
  </si>
  <si>
    <t>填报单位：古丈县土地开发整理中心                                     单位：万元</t>
  </si>
  <si>
    <t>基本支出名称</t>
  </si>
  <si>
    <t>专项业务费</t>
  </si>
  <si>
    <t>预算部门</t>
  </si>
  <si>
    <t>年度本级</t>
  </si>
  <si>
    <t>该项目支出上级资金</t>
  </si>
  <si>
    <t>(分级填报)</t>
  </si>
  <si>
    <t>预算金额</t>
  </si>
  <si>
    <t>项目支出实施期</t>
  </si>
  <si>
    <t>2020.1.1-2020.12.31</t>
  </si>
  <si>
    <t>实施期绩效目标</t>
  </si>
  <si>
    <t>1、保障我中心工作正常运转</t>
  </si>
  <si>
    <t>2、申报、管理我县土地开发整理项目保障</t>
  </si>
  <si>
    <t>本年度绩效目标</t>
  </si>
  <si>
    <t>保障我中心工作正常运转。组织管理我县土地开发整理项目，加强项目资金管理。</t>
  </si>
  <si>
    <t>本年度</t>
  </si>
  <si>
    <t>一级指标</t>
  </si>
  <si>
    <t>二级指标</t>
  </si>
  <si>
    <t>三级指标</t>
  </si>
  <si>
    <t>指标值及单位</t>
  </si>
  <si>
    <t>绩效指标</t>
  </si>
  <si>
    <t>产出指标</t>
  </si>
  <si>
    <t>数量指标</t>
  </si>
  <si>
    <t>申报第一批次土地开发整理项目6个</t>
  </si>
  <si>
    <t>完成以前年度竣工验收项目8个</t>
  </si>
  <si>
    <t>质量指标</t>
  </si>
  <si>
    <t>时效指标</t>
  </si>
  <si>
    <t>2020年底完成目标任务</t>
  </si>
  <si>
    <t>2020年底完成</t>
  </si>
  <si>
    <t>成本指标</t>
  </si>
  <si>
    <t>经费不超过全年预算</t>
  </si>
  <si>
    <t>不超过5万元</t>
  </si>
  <si>
    <t>效益指标</t>
  </si>
  <si>
    <t>经济效益指标</t>
  </si>
  <si>
    <t>发展农业，提高产能</t>
  </si>
  <si>
    <t>1、为老百姓提供就业机会。</t>
  </si>
  <si>
    <t>2、增加了耕地面积，提高了耕地质量，从而促进农村区域经济发展。</t>
  </si>
  <si>
    <t>社会效益指示</t>
  </si>
  <si>
    <t>改善民生</t>
  </si>
  <si>
    <t>改善民生，维护社会稳定</t>
  </si>
  <si>
    <t>生态效益指标</t>
  </si>
  <si>
    <t>生态环境得到改善</t>
  </si>
  <si>
    <t>可持续影响指标</t>
  </si>
  <si>
    <t>社会公众或服务对象满意度指标</t>
  </si>
  <si>
    <t>服务对象满意度</t>
  </si>
  <si>
    <t>填表人：徐慧 联系电话：4728527  填报日期：2020.7.8  单位负责人签字：</t>
  </si>
  <si>
    <t>2020年部门整体支出绩效目标表</t>
  </si>
  <si>
    <t>填报单位：古丈县土地开发整理中心</t>
  </si>
  <si>
    <t>部门名称</t>
  </si>
  <si>
    <t>年度预算申请</t>
  </si>
  <si>
    <t>资金总额：69.635454</t>
  </si>
  <si>
    <t>(万元)</t>
  </si>
  <si>
    <t>按收入性质分：</t>
  </si>
  <si>
    <t>其中：一般公共预算：</t>
  </si>
  <si>
    <t xml:space="preserve">      政府性基金拨款：</t>
  </si>
  <si>
    <t>纳入专户管理的非税收入拨款：</t>
  </si>
  <si>
    <t xml:space="preserve">      其他资金：</t>
  </si>
  <si>
    <t>部门职能</t>
  </si>
  <si>
    <t>负责申报、管理土地开发整理项目；组织工程招投标；加强项目资金管理，遵守“专款专用”原则，按照规定的用途和开支标准安排使用资金。</t>
  </si>
  <si>
    <t>职责概述</t>
  </si>
  <si>
    <t>整体绩效目标</t>
  </si>
  <si>
    <t>2、申报、管理我县土地开发整理项目</t>
  </si>
  <si>
    <t>部门整体支出</t>
  </si>
  <si>
    <t>年度绩效指标</t>
  </si>
  <si>
    <t>不超过69.635454万元</t>
  </si>
  <si>
    <t>社会效益指标</t>
  </si>
  <si>
    <t>改善民生，促进社会稳定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</si>
</sst>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.0_ "/>
  </numFmts>
  <fonts count="47">
    <font>
      <sz val="9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9"/>
      <name val="Times New Roman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b/>
      <sz val="18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 applyProtection="0"/>
    <xf numFmtId="42" fontId="2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13" borderId="3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12" borderId="37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30" fillId="0" borderId="36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5" borderId="39" applyNumberFormat="0" applyAlignment="0" applyProtection="0">
      <alignment vertical="center"/>
    </xf>
    <xf numFmtId="0" fontId="37" fillId="15" borderId="38" applyNumberFormat="0" applyAlignment="0" applyProtection="0">
      <alignment vertical="center"/>
    </xf>
    <xf numFmtId="0" fontId="24" fillId="3" borderId="35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1" fillId="0" borderId="0"/>
    <xf numFmtId="0" fontId="25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0" borderId="0"/>
    <xf numFmtId="0" fontId="25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1" fillId="0" borderId="0"/>
    <xf numFmtId="0" fontId="25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</cellStyleXfs>
  <cellXfs count="266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9" fontId="2" fillId="0" borderId="3" xfId="0" applyNumberFormat="1" applyFont="1" applyBorder="1" applyAlignment="1" applyProtection="1">
      <alignment horizontal="center" wrapText="1"/>
    </xf>
    <xf numFmtId="9" fontId="2" fillId="0" borderId="5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9" fontId="2" fillId="0" borderId="7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0" xfId="0" applyFont="1" applyFill="1"/>
    <xf numFmtId="0" fontId="4" fillId="0" borderId="0" xfId="0" applyFont="1"/>
    <xf numFmtId="0" fontId="5" fillId="0" borderId="0" xfId="0" applyFont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right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Continuous" vertical="center"/>
    </xf>
    <xf numFmtId="0" fontId="9" fillId="2" borderId="18" xfId="0" applyNumberFormat="1" applyFont="1" applyFill="1" applyBorder="1" applyAlignment="1" applyProtection="1">
      <alignment horizontal="centerContinuous" vertical="center"/>
    </xf>
    <xf numFmtId="0" fontId="9" fillId="2" borderId="19" xfId="0" applyNumberFormat="1" applyFont="1" applyFill="1" applyBorder="1" applyAlignment="1" applyProtection="1">
      <alignment horizontal="centerContinuous" vertical="center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left" vertical="center"/>
    </xf>
    <xf numFmtId="0" fontId="9" fillId="2" borderId="19" xfId="0" applyNumberFormat="1" applyFont="1" applyFill="1" applyBorder="1" applyAlignment="1" applyProtection="1">
      <alignment horizontal="left" vertical="center"/>
    </xf>
    <xf numFmtId="0" fontId="9" fillId="2" borderId="2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left" vertical="center" wrapText="1"/>
    </xf>
    <xf numFmtId="177" fontId="10" fillId="0" borderId="16" xfId="0" applyNumberFormat="1" applyFont="1" applyFill="1" applyBorder="1" applyAlignment="1" applyProtection="1">
      <alignment horizontal="right" vertical="center" wrapText="1"/>
    </xf>
    <xf numFmtId="177" fontId="10" fillId="0" borderId="18" xfId="0" applyNumberFormat="1" applyFont="1" applyFill="1" applyBorder="1" applyAlignment="1" applyProtection="1">
      <alignment horizontal="right" vertical="center" wrapText="1"/>
    </xf>
    <xf numFmtId="177" fontId="10" fillId="0" borderId="19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68" applyFill="1"/>
    <xf numFmtId="0" fontId="11" fillId="0" borderId="0" xfId="68"/>
    <xf numFmtId="0" fontId="6" fillId="0" borderId="0" xfId="68" applyFont="1" applyAlignment="1">
      <alignment horizontal="centerContinuous" vertical="center"/>
    </xf>
    <xf numFmtId="0" fontId="12" fillId="0" borderId="0" xfId="68" applyFont="1" applyAlignment="1">
      <alignment horizontal="centerContinuous"/>
    </xf>
    <xf numFmtId="0" fontId="9" fillId="0" borderId="16" xfId="68" applyFont="1" applyFill="1" applyBorder="1" applyAlignment="1">
      <alignment horizontal="centerContinuous" vertical="center" wrapText="1"/>
    </xf>
    <xf numFmtId="0" fontId="9" fillId="0" borderId="16" xfId="68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0" fillId="0" borderId="16" xfId="68" applyNumberFormat="1" applyFont="1" applyFill="1" applyBorder="1" applyAlignment="1" applyProtection="1">
      <alignment horizontal="left" vertical="center" wrapText="1"/>
    </xf>
    <xf numFmtId="177" fontId="10" fillId="0" borderId="16" xfId="68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right" vertical="center"/>
    </xf>
    <xf numFmtId="0" fontId="9" fillId="0" borderId="16" xfId="68" applyFont="1" applyFill="1" applyBorder="1" applyAlignment="1">
      <alignment horizontal="center" vertical="center" wrapText="1"/>
    </xf>
    <xf numFmtId="0" fontId="11" fillId="0" borderId="0" xfId="67" applyFill="1"/>
    <xf numFmtId="0" fontId="11" fillId="0" borderId="0" xfId="67"/>
    <xf numFmtId="0" fontId="6" fillId="0" borderId="0" xfId="67" applyFont="1" applyAlignment="1">
      <alignment horizontal="centerContinuous"/>
    </xf>
    <xf numFmtId="0" fontId="11" fillId="0" borderId="0" xfId="67" applyAlignment="1">
      <alignment horizontal="centerContinuous"/>
    </xf>
    <xf numFmtId="0" fontId="9" fillId="0" borderId="20" xfId="44" applyFont="1" applyFill="1" applyBorder="1" applyAlignment="1">
      <alignment horizontal="centerContinuous" vertical="center" wrapText="1"/>
    </xf>
    <xf numFmtId="0" fontId="9" fillId="0" borderId="22" xfId="44" applyFont="1" applyFill="1" applyBorder="1" applyAlignment="1">
      <alignment horizontal="centerContinuous" vertical="center" wrapText="1"/>
    </xf>
    <xf numFmtId="0" fontId="9" fillId="0" borderId="20" xfId="44" applyNumberFormat="1" applyFont="1" applyFill="1" applyBorder="1" applyAlignment="1" applyProtection="1">
      <alignment horizontal="center" vertical="center" wrapText="1"/>
    </xf>
    <xf numFmtId="0" fontId="9" fillId="0" borderId="16" xfId="44" applyFont="1" applyFill="1" applyBorder="1" applyAlignment="1">
      <alignment horizontal="centerContinuous" vertical="center" wrapText="1"/>
    </xf>
    <xf numFmtId="0" fontId="9" fillId="0" borderId="17" xfId="44" applyNumberFormat="1" applyFont="1" applyFill="1" applyBorder="1" applyAlignment="1" applyProtection="1">
      <alignment horizontal="center" vertical="center" wrapText="1"/>
    </xf>
    <xf numFmtId="0" fontId="9" fillId="0" borderId="23" xfId="44" applyNumberFormat="1" applyFont="1" applyFill="1" applyBorder="1" applyAlignment="1" applyProtection="1">
      <alignment horizontal="center" vertical="center" wrapText="1"/>
    </xf>
    <xf numFmtId="0" fontId="9" fillId="0" borderId="16" xfId="44" applyNumberFormat="1" applyFont="1" applyFill="1" applyBorder="1" applyAlignment="1" applyProtection="1">
      <alignment horizontal="center" vertical="center" wrapText="1"/>
    </xf>
    <xf numFmtId="0" fontId="9" fillId="0" borderId="19" xfId="44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177" fontId="10" fillId="0" borderId="17" xfId="67" applyNumberFormat="1" applyFont="1" applyFill="1" applyBorder="1" applyAlignment="1" applyProtection="1">
      <alignment horizontal="right" vertical="center" wrapText="1"/>
    </xf>
    <xf numFmtId="49" fontId="10" fillId="0" borderId="17" xfId="67" applyNumberFormat="1" applyFont="1" applyFill="1" applyBorder="1" applyAlignment="1" applyProtection="1">
      <alignment horizontal="left" vertical="center" wrapText="1"/>
    </xf>
    <xf numFmtId="49" fontId="10" fillId="0" borderId="16" xfId="67" applyNumberFormat="1" applyFont="1" applyFill="1" applyBorder="1" applyAlignment="1" applyProtection="1">
      <alignment horizontal="left" vertical="center" wrapText="1"/>
    </xf>
    <xf numFmtId="0" fontId="9" fillId="0" borderId="20" xfId="44" applyFont="1" applyFill="1" applyBorder="1" applyAlignment="1">
      <alignment horizontal="center" vertical="center" wrapText="1"/>
    </xf>
    <xf numFmtId="0" fontId="9" fillId="0" borderId="17" xfId="44" applyFont="1" applyFill="1" applyBorder="1" applyAlignment="1">
      <alignment horizontal="center" vertical="center" wrapText="1"/>
    </xf>
    <xf numFmtId="0" fontId="9" fillId="0" borderId="23" xfId="44" applyFont="1" applyFill="1" applyBorder="1" applyAlignment="1">
      <alignment horizontal="center" vertical="center" wrapText="1"/>
    </xf>
    <xf numFmtId="177" fontId="10" fillId="0" borderId="16" xfId="67" applyNumberFormat="1" applyFont="1" applyFill="1" applyBorder="1" applyAlignment="1">
      <alignment horizontal="right" vertical="center"/>
    </xf>
    <xf numFmtId="0" fontId="11" fillId="0" borderId="0" xfId="44" applyFill="1"/>
    <xf numFmtId="0" fontId="11" fillId="0" borderId="0" xfId="44"/>
    <xf numFmtId="0" fontId="6" fillId="0" borderId="0" xfId="44" applyFont="1" applyFill="1" applyAlignment="1">
      <alignment horizontal="centerContinuous" vertical="center"/>
    </xf>
    <xf numFmtId="0" fontId="11" fillId="0" borderId="0" xfId="44" applyAlignment="1">
      <alignment horizontal="centerContinuous" vertical="center"/>
    </xf>
    <xf numFmtId="0" fontId="13" fillId="0" borderId="0" xfId="44" applyFont="1"/>
    <xf numFmtId="49" fontId="10" fillId="0" borderId="17" xfId="44" applyNumberFormat="1" applyFont="1" applyFill="1" applyBorder="1" applyAlignment="1" applyProtection="1">
      <alignment horizontal="left" vertical="center" wrapText="1"/>
    </xf>
    <xf numFmtId="177" fontId="10" fillId="0" borderId="17" xfId="44" applyNumberFormat="1" applyFont="1" applyFill="1" applyBorder="1" applyAlignment="1" applyProtection="1">
      <alignment horizontal="right" vertical="center" wrapText="1"/>
    </xf>
    <xf numFmtId="0" fontId="9" fillId="0" borderId="20" xfId="44" applyNumberFormat="1" applyFont="1" applyFill="1" applyBorder="1" applyAlignment="1" applyProtection="1">
      <alignment vertical="center" wrapText="1"/>
    </xf>
    <xf numFmtId="0" fontId="9" fillId="0" borderId="23" xfId="44" applyNumberFormat="1" applyFont="1" applyFill="1" applyBorder="1" applyAlignment="1" applyProtection="1">
      <alignment vertical="center" wrapText="1"/>
    </xf>
    <xf numFmtId="177" fontId="10" fillId="0" borderId="16" xfId="44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horizontal="left" vertical="center"/>
    </xf>
    <xf numFmtId="0" fontId="9" fillId="2" borderId="19" xfId="0" applyNumberFormat="1" applyFont="1" applyFill="1" applyBorder="1" applyAlignment="1" applyProtection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left" vertical="center" wrapText="1"/>
    </xf>
    <xf numFmtId="177" fontId="10" fillId="0" borderId="23" xfId="0" applyNumberFormat="1" applyFont="1" applyFill="1" applyBorder="1" applyAlignment="1" applyProtection="1">
      <alignment horizontal="right" vertical="center" wrapText="1"/>
    </xf>
    <xf numFmtId="177" fontId="10" fillId="0" borderId="15" xfId="0" applyNumberFormat="1" applyFont="1" applyFill="1" applyBorder="1" applyAlignment="1" applyProtection="1">
      <alignment horizontal="right" vertical="center" wrapText="1"/>
    </xf>
    <xf numFmtId="177" fontId="10" fillId="0" borderId="24" xfId="0" applyNumberFormat="1" applyFont="1" applyFill="1" applyBorder="1" applyAlignment="1" applyProtection="1">
      <alignment horizontal="right" vertical="center" wrapText="1"/>
    </xf>
    <xf numFmtId="0" fontId="11" fillId="0" borderId="0" xfId="66"/>
    <xf numFmtId="0" fontId="6" fillId="0" borderId="0" xfId="66" applyFont="1" applyFill="1" applyAlignment="1">
      <alignment horizontal="centerContinuous" vertical="center"/>
    </xf>
    <xf numFmtId="0" fontId="12" fillId="0" borderId="0" xfId="66" applyFont="1" applyAlignment="1">
      <alignment horizontal="centerContinuous"/>
    </xf>
    <xf numFmtId="0" fontId="9" fillId="0" borderId="17" xfId="66" applyNumberFormat="1" applyFont="1" applyFill="1" applyBorder="1" applyAlignment="1" applyProtection="1">
      <alignment horizontal="centerContinuous" vertical="center" wrapText="1"/>
    </xf>
    <xf numFmtId="0" fontId="9" fillId="0" borderId="18" xfId="66" applyNumberFormat="1" applyFont="1" applyFill="1" applyBorder="1" applyAlignment="1" applyProtection="1">
      <alignment horizontal="centerContinuous" vertical="center" wrapText="1"/>
    </xf>
    <xf numFmtId="0" fontId="9" fillId="0" borderId="19" xfId="66" applyNumberFormat="1" applyFont="1" applyFill="1" applyBorder="1" applyAlignment="1" applyProtection="1">
      <alignment horizontal="centerContinuous" vertical="center" wrapText="1"/>
    </xf>
    <xf numFmtId="0" fontId="9" fillId="0" borderId="17" xfId="66" applyNumberFormat="1" applyFont="1" applyFill="1" applyBorder="1" applyAlignment="1" applyProtection="1">
      <alignment horizontal="center" vertical="center" wrapText="1"/>
    </xf>
    <xf numFmtId="0" fontId="9" fillId="0" borderId="25" xfId="66" applyNumberFormat="1" applyFont="1" applyFill="1" applyBorder="1" applyAlignment="1" applyProtection="1">
      <alignment horizontal="center" vertical="center" wrapText="1"/>
    </xf>
    <xf numFmtId="0" fontId="9" fillId="0" borderId="26" xfId="66" applyNumberFormat="1" applyFont="1" applyFill="1" applyBorder="1" applyAlignment="1" applyProtection="1">
      <alignment horizontal="center" vertical="center" wrapText="1"/>
    </xf>
    <xf numFmtId="0" fontId="9" fillId="0" borderId="27" xfId="66" applyFont="1" applyFill="1" applyBorder="1" applyAlignment="1">
      <alignment horizontal="center" vertical="center" wrapText="1"/>
    </xf>
    <xf numFmtId="0" fontId="9" fillId="0" borderId="23" xfId="66" applyFont="1" applyFill="1" applyBorder="1" applyAlignment="1">
      <alignment horizontal="center" vertical="center" wrapText="1"/>
    </xf>
    <xf numFmtId="0" fontId="9" fillId="0" borderId="24" xfId="66" applyFont="1" applyFill="1" applyBorder="1" applyAlignment="1">
      <alignment horizontal="center" vertical="center" wrapText="1"/>
    </xf>
    <xf numFmtId="0" fontId="9" fillId="0" borderId="16" xfId="66" applyNumberFormat="1" applyFont="1" applyFill="1" applyBorder="1" applyAlignment="1" applyProtection="1">
      <alignment horizontal="center" vertical="center" wrapText="1"/>
    </xf>
    <xf numFmtId="0" fontId="9" fillId="0" borderId="28" xfId="66" applyNumberFormat="1" applyFont="1" applyFill="1" applyBorder="1" applyAlignment="1" applyProtection="1">
      <alignment horizontal="center" vertical="center" wrapText="1"/>
    </xf>
    <xf numFmtId="0" fontId="9" fillId="0" borderId="29" xfId="66" applyFont="1" applyFill="1" applyBorder="1" applyAlignment="1">
      <alignment horizontal="center" vertical="center" wrapText="1"/>
    </xf>
    <xf numFmtId="49" fontId="10" fillId="0" borderId="17" xfId="66" applyNumberFormat="1" applyFont="1" applyFill="1" applyBorder="1" applyAlignment="1" applyProtection="1">
      <alignment horizontal="left" vertical="center" wrapText="1"/>
    </xf>
    <xf numFmtId="177" fontId="10" fillId="0" borderId="16" xfId="66" applyNumberFormat="1" applyFont="1" applyFill="1" applyBorder="1" applyAlignment="1" applyProtection="1">
      <alignment horizontal="right" vertical="center" wrapText="1"/>
    </xf>
    <xf numFmtId="177" fontId="10" fillId="0" borderId="18" xfId="66" applyNumberFormat="1" applyFont="1" applyFill="1" applyBorder="1" applyAlignment="1" applyProtection="1">
      <alignment horizontal="right" vertical="center" wrapText="1"/>
    </xf>
    <xf numFmtId="177" fontId="10" fillId="0" borderId="17" xfId="66" applyNumberFormat="1" applyFont="1" applyFill="1" applyBorder="1" applyAlignment="1" applyProtection="1">
      <alignment horizontal="right" vertical="center" wrapText="1"/>
    </xf>
    <xf numFmtId="0" fontId="11" fillId="0" borderId="0" xfId="66" applyAlignment="1">
      <alignment horizontal="right" vertical="center"/>
    </xf>
    <xf numFmtId="0" fontId="11" fillId="0" borderId="0" xfId="66" applyAlignment="1">
      <alignment horizontal="centerContinuous"/>
    </xf>
    <xf numFmtId="0" fontId="16" fillId="0" borderId="0" xfId="66" applyFont="1" applyAlignment="1">
      <alignment horizontal="right" vertical="center"/>
    </xf>
    <xf numFmtId="177" fontId="10" fillId="0" borderId="30" xfId="66" applyNumberFormat="1" applyFont="1" applyFill="1" applyBorder="1" applyAlignment="1" applyProtection="1">
      <alignment horizontal="right" vertical="center" wrapText="1"/>
    </xf>
    <xf numFmtId="0" fontId="11" fillId="0" borderId="0" xfId="51" applyFill="1"/>
    <xf numFmtId="0" fontId="11" fillId="0" borderId="0" xfId="51"/>
    <xf numFmtId="0" fontId="17" fillId="0" borderId="0" xfId="51" applyNumberFormat="1" applyFont="1" applyFill="1" applyAlignment="1" applyProtection="1">
      <alignment horizontal="centerContinuous" vertical="center"/>
    </xf>
    <xf numFmtId="0" fontId="9" fillId="0" borderId="16" xfId="51" applyNumberFormat="1" applyFont="1" applyFill="1" applyBorder="1" applyAlignment="1" applyProtection="1">
      <alignment horizontal="centerContinuous" vertical="center" wrapText="1"/>
    </xf>
    <xf numFmtId="0" fontId="9" fillId="0" borderId="16" xfId="51" applyNumberFormat="1" applyFont="1" applyFill="1" applyBorder="1" applyAlignment="1" applyProtection="1">
      <alignment horizontal="center" vertical="center" wrapText="1"/>
    </xf>
    <xf numFmtId="0" fontId="9" fillId="0" borderId="16" xfId="51" applyFont="1" applyFill="1" applyBorder="1" applyAlignment="1">
      <alignment horizontal="center" vertical="center" wrapText="1"/>
    </xf>
    <xf numFmtId="177" fontId="10" fillId="0" borderId="16" xfId="51" applyNumberFormat="1" applyFont="1" applyFill="1" applyBorder="1" applyAlignment="1" applyProtection="1">
      <alignment horizontal="right" vertical="center" wrapText="1"/>
    </xf>
    <xf numFmtId="49" fontId="10" fillId="0" borderId="16" xfId="51" applyNumberFormat="1" applyFont="1" applyFill="1" applyBorder="1" applyAlignment="1" applyProtection="1">
      <alignment horizontal="left" vertical="center" wrapText="1"/>
    </xf>
    <xf numFmtId="0" fontId="16" fillId="0" borderId="0" xfId="41" applyFont="1" applyAlignment="1">
      <alignment horizontal="right" vertical="center"/>
    </xf>
    <xf numFmtId="0" fontId="11" fillId="0" borderId="16" xfId="51" applyFill="1" applyBorder="1"/>
    <xf numFmtId="0" fontId="11" fillId="0" borderId="0" xfId="21"/>
    <xf numFmtId="0" fontId="6" fillId="0" borderId="0" xfId="21" applyNumberFormat="1" applyFont="1" applyFill="1" applyAlignment="1" applyProtection="1">
      <alignment horizontal="centerContinuous" vertical="center"/>
    </xf>
    <xf numFmtId="0" fontId="16" fillId="0" borderId="0" xfId="21" applyNumberFormat="1" applyFont="1" applyFill="1" applyAlignment="1" applyProtection="1">
      <alignment horizontal="centerContinuous" vertical="center"/>
    </xf>
    <xf numFmtId="0" fontId="9" fillId="0" borderId="16" xfId="21" applyNumberFormat="1" applyFont="1" applyFill="1" applyBorder="1" applyAlignment="1" applyProtection="1">
      <alignment horizontal="centerContinuous" vertical="center" wrapText="1"/>
    </xf>
    <xf numFmtId="0" fontId="9" fillId="0" borderId="16" xfId="21" applyNumberFormat="1" applyFont="1" applyFill="1" applyBorder="1" applyAlignment="1" applyProtection="1">
      <alignment horizontal="center" vertical="center" wrapText="1"/>
    </xf>
    <xf numFmtId="0" fontId="9" fillId="0" borderId="16" xfId="21" applyFont="1" applyFill="1" applyBorder="1" applyAlignment="1">
      <alignment horizontal="center" vertical="center" wrapText="1"/>
    </xf>
    <xf numFmtId="177" fontId="10" fillId="0" borderId="16" xfId="21" applyNumberFormat="1" applyFont="1" applyFill="1" applyBorder="1" applyAlignment="1" applyProtection="1">
      <alignment horizontal="right" vertical="center" wrapText="1"/>
    </xf>
    <xf numFmtId="49" fontId="10" fillId="0" borderId="16" xfId="21" applyNumberFormat="1" applyFont="1" applyFill="1" applyBorder="1" applyAlignment="1" applyProtection="1">
      <alignment horizontal="left" vertical="center" wrapText="1"/>
    </xf>
    <xf numFmtId="0" fontId="11" fillId="0" borderId="0" xfId="21" applyAlignment="1">
      <alignment wrapText="1"/>
    </xf>
    <xf numFmtId="0" fontId="18" fillId="0" borderId="0" xfId="0" applyNumberFormat="1" applyFont="1" applyFill="1" applyAlignment="1" applyProtection="1">
      <alignment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0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2" borderId="22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Protection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5" fillId="0" borderId="15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9" fillId="2" borderId="16" xfId="0" applyNumberFormat="1" applyFont="1" applyFill="1" applyBorder="1" applyAlignment="1" applyProtection="1">
      <alignment horizontal="centerContinuous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vertical="center" wrapText="1"/>
    </xf>
    <xf numFmtId="177" fontId="10" fillId="0" borderId="20" xfId="0" applyNumberFormat="1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right" vertical="center"/>
    </xf>
    <xf numFmtId="177" fontId="10" fillId="0" borderId="21" xfId="0" applyNumberFormat="1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/>
    <xf numFmtId="0" fontId="10" fillId="0" borderId="16" xfId="0" applyNumberFormat="1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right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right" vertical="center"/>
    </xf>
    <xf numFmtId="0" fontId="10" fillId="0" borderId="17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horizontal="right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66" applyFill="1"/>
    <xf numFmtId="0" fontId="6" fillId="0" borderId="0" xfId="66" applyFont="1" applyFill="1" applyAlignment="1">
      <alignment horizontal="centerContinuous"/>
    </xf>
    <xf numFmtId="176" fontId="11" fillId="0" borderId="0" xfId="66" applyNumberFormat="1"/>
    <xf numFmtId="0" fontId="11" fillId="0" borderId="0" xfId="21" applyFill="1"/>
    <xf numFmtId="177" fontId="10" fillId="0" borderId="17" xfId="21" applyNumberFormat="1" applyFont="1" applyFill="1" applyBorder="1" applyAlignment="1" applyProtection="1">
      <alignment horizontal="right" vertical="center" wrapText="1"/>
    </xf>
    <xf numFmtId="177" fontId="10" fillId="0" borderId="32" xfId="21" applyNumberFormat="1" applyFont="1" applyFill="1" applyBorder="1" applyAlignment="1" applyProtection="1">
      <alignment horizontal="right" vertical="center" wrapText="1"/>
    </xf>
    <xf numFmtId="49" fontId="10" fillId="0" borderId="17" xfId="21" applyNumberFormat="1" applyFont="1" applyFill="1" applyBorder="1" applyAlignment="1" applyProtection="1">
      <alignment horizontal="left" vertical="center" wrapText="1"/>
    </xf>
    <xf numFmtId="177" fontId="10" fillId="0" borderId="18" xfId="21" applyNumberFormat="1" applyFont="1" applyFill="1" applyBorder="1" applyAlignment="1" applyProtection="1">
      <alignment horizontal="right" vertical="center" wrapText="1"/>
    </xf>
    <xf numFmtId="177" fontId="10" fillId="0" borderId="19" xfId="21" applyNumberFormat="1" applyFont="1" applyFill="1" applyBorder="1" applyAlignment="1" applyProtection="1">
      <alignment horizontal="right" vertical="center" wrapText="1"/>
    </xf>
    <xf numFmtId="0" fontId="11" fillId="0" borderId="0" xfId="41" applyFill="1"/>
    <xf numFmtId="0" fontId="11" fillId="0" borderId="0" xfId="41"/>
    <xf numFmtId="0" fontId="6" fillId="0" borderId="0" xfId="41" applyFont="1" applyFill="1" applyAlignment="1">
      <alignment horizontal="centerContinuous"/>
    </xf>
    <xf numFmtId="0" fontId="11" fillId="0" borderId="0" xfId="41" applyFill="1" applyAlignment="1">
      <alignment horizontal="centerContinuous"/>
    </xf>
    <xf numFmtId="0" fontId="11" fillId="0" borderId="0" xfId="41" applyAlignment="1">
      <alignment horizontal="centerContinuous"/>
    </xf>
    <xf numFmtId="0" fontId="9" fillId="0" borderId="17" xfId="41" applyNumberFormat="1" applyFont="1" applyFill="1" applyBorder="1" applyAlignment="1" applyProtection="1">
      <alignment horizontal="centerContinuous" vertical="center" wrapText="1"/>
    </xf>
    <xf numFmtId="0" fontId="9" fillId="0" borderId="18" xfId="41" applyNumberFormat="1" applyFont="1" applyFill="1" applyBorder="1" applyAlignment="1" applyProtection="1">
      <alignment horizontal="centerContinuous" vertical="center" wrapText="1"/>
    </xf>
    <xf numFmtId="0" fontId="9" fillId="0" borderId="19" xfId="41" applyNumberFormat="1" applyFont="1" applyFill="1" applyBorder="1" applyAlignment="1" applyProtection="1">
      <alignment horizontal="centerContinuous" vertical="center" wrapText="1"/>
    </xf>
    <xf numFmtId="0" fontId="9" fillId="0" borderId="20" xfId="41" applyNumberFormat="1" applyFont="1" applyFill="1" applyBorder="1" applyAlignment="1" applyProtection="1">
      <alignment horizontal="center" vertical="center" wrapText="1"/>
    </xf>
    <xf numFmtId="0" fontId="9" fillId="0" borderId="20" xfId="41" applyFont="1" applyFill="1" applyBorder="1" applyAlignment="1">
      <alignment horizontal="center" vertical="center" wrapText="1"/>
    </xf>
    <xf numFmtId="0" fontId="9" fillId="0" borderId="16" xfId="41" applyNumberFormat="1" applyFont="1" applyFill="1" applyBorder="1" applyAlignment="1" applyProtection="1">
      <alignment horizontal="center" vertical="center" wrapText="1"/>
    </xf>
    <xf numFmtId="0" fontId="9" fillId="0" borderId="23" xfId="41" applyFont="1" applyFill="1" applyBorder="1" applyAlignment="1">
      <alignment horizontal="center" vertical="center" wrapText="1"/>
    </xf>
    <xf numFmtId="0" fontId="9" fillId="0" borderId="23" xfId="41" applyNumberFormat="1" applyFont="1" applyFill="1" applyBorder="1" applyAlignment="1" applyProtection="1">
      <alignment horizontal="center" vertical="center" wrapText="1"/>
    </xf>
    <xf numFmtId="0" fontId="9" fillId="0" borderId="16" xfId="41" applyFont="1" applyFill="1" applyBorder="1" applyAlignment="1">
      <alignment horizontal="center" vertical="center" wrapText="1"/>
    </xf>
    <xf numFmtId="177" fontId="10" fillId="0" borderId="17" xfId="41" applyNumberFormat="1" applyFont="1" applyFill="1" applyBorder="1" applyAlignment="1" applyProtection="1">
      <alignment horizontal="right" vertical="center" wrapText="1"/>
    </xf>
    <xf numFmtId="49" fontId="10" fillId="0" borderId="17" xfId="41" applyNumberFormat="1" applyFont="1" applyFill="1" applyBorder="1" applyAlignment="1" applyProtection="1">
      <alignment horizontal="left" vertical="center" wrapText="1"/>
    </xf>
    <xf numFmtId="49" fontId="10" fillId="0" borderId="16" xfId="41" applyNumberFormat="1" applyFont="1" applyFill="1" applyBorder="1" applyAlignment="1" applyProtection="1">
      <alignment horizontal="left" vertical="center" wrapText="1"/>
    </xf>
    <xf numFmtId="0" fontId="11" fillId="0" borderId="0" xfId="41" applyAlignment="1">
      <alignment horizontal="right" vertical="center"/>
    </xf>
    <xf numFmtId="0" fontId="9" fillId="0" borderId="17" xfId="41" applyNumberFormat="1" applyFont="1" applyFill="1" applyBorder="1" applyAlignment="1" applyProtection="1">
      <alignment horizontal="center" vertical="center" wrapText="1"/>
    </xf>
    <xf numFmtId="177" fontId="10" fillId="0" borderId="16" xfId="41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8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0" fontId="15" fillId="0" borderId="0" xfId="0" applyFont="1" applyProtection="1"/>
    <xf numFmtId="0" fontId="9" fillId="2" borderId="31" xfId="0" applyNumberFormat="1" applyFont="1" applyFill="1" applyBorder="1" applyAlignment="1" applyProtection="1">
      <alignment horizontal="center" vertical="center" wrapText="1"/>
    </xf>
    <xf numFmtId="0" fontId="9" fillId="2" borderId="33" xfId="0" applyNumberFormat="1" applyFont="1" applyFill="1" applyBorder="1" applyAlignment="1" applyProtection="1">
      <alignment horizontal="center" vertical="center" wrapText="1"/>
    </xf>
    <xf numFmtId="178" fontId="9" fillId="2" borderId="16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4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178" fontId="9" fillId="2" borderId="20" xfId="0" applyNumberFormat="1" applyFont="1" applyFill="1" applyBorder="1" applyAlignment="1" applyProtection="1">
      <alignment horizontal="center" vertical="center" wrapText="1"/>
    </xf>
    <xf numFmtId="177" fontId="10" fillId="0" borderId="17" xfId="0" applyNumberFormat="1" applyFont="1" applyFill="1" applyBorder="1" applyAlignment="1" applyProtection="1">
      <alignment horizontal="right" vertical="center" wrapText="1"/>
    </xf>
    <xf numFmtId="178" fontId="15" fillId="0" borderId="0" xfId="0" applyNumberFormat="1" applyFont="1" applyAlignment="1" applyProtection="1">
      <alignment horizontal="right" vertical="center"/>
    </xf>
    <xf numFmtId="178" fontId="9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centerContinuous"/>
    </xf>
    <xf numFmtId="178" fontId="9" fillId="0" borderId="15" xfId="0" applyNumberFormat="1" applyFont="1" applyBorder="1" applyAlignment="1" applyProtection="1">
      <alignment horizontal="right" vertical="center" wrapText="1"/>
    </xf>
    <xf numFmtId="178" fontId="15" fillId="0" borderId="15" xfId="0" applyNumberFormat="1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6" fillId="0" borderId="15" xfId="0" applyNumberFormat="1" applyFont="1" applyFill="1" applyBorder="1" applyAlignment="1" applyProtection="1">
      <alignment horizontal="right" vertical="center"/>
    </xf>
    <xf numFmtId="0" fontId="12" fillId="0" borderId="17" xfId="0" applyNumberFormat="1" applyFont="1" applyFill="1" applyBorder="1" applyAlignment="1" applyProtection="1">
      <alignment horizontal="centerContinuous" vertical="center" wrapText="1"/>
    </xf>
    <xf numFmtId="0" fontId="12" fillId="0" borderId="18" xfId="0" applyNumberFormat="1" applyFont="1" applyFill="1" applyBorder="1" applyAlignment="1" applyProtection="1">
      <alignment horizontal="centerContinuous" vertical="center" wrapText="1"/>
    </xf>
    <xf numFmtId="0" fontId="12" fillId="0" borderId="16" xfId="0" applyNumberFormat="1" applyFont="1" applyFill="1" applyBorder="1" applyAlignment="1" applyProtection="1">
      <alignment horizontal="centerContinuous" vertical="center" wrapText="1"/>
    </xf>
    <xf numFmtId="0" fontId="13" fillId="0" borderId="16" xfId="0" applyFont="1" applyBorder="1" applyAlignment="1" applyProtection="1">
      <alignment horizontal="centerContinuous"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vertical="center"/>
    </xf>
    <xf numFmtId="177" fontId="10" fillId="0" borderId="16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Alignment="1" applyProtection="1"/>
    <xf numFmtId="177" fontId="10" fillId="0" borderId="23" xfId="0" applyNumberFormat="1" applyFont="1" applyFill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vertical="center"/>
    </xf>
    <xf numFmtId="0" fontId="0" fillId="0" borderId="0" xfId="0" applyFill="1"/>
    <xf numFmtId="177" fontId="10" fillId="0" borderId="15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Protection="1"/>
    <xf numFmtId="177" fontId="10" fillId="0" borderId="18" xfId="0" applyNumberFormat="1" applyFont="1" applyFill="1" applyBorder="1" applyAlignment="1">
      <alignment horizontal="right" vertical="center" wrapText="1"/>
    </xf>
    <xf numFmtId="177" fontId="10" fillId="0" borderId="31" xfId="0" applyNumberFormat="1" applyFont="1" applyFill="1" applyBorder="1" applyAlignment="1">
      <alignment horizontal="right" vertical="center" wrapText="1"/>
    </xf>
    <xf numFmtId="177" fontId="10" fillId="0" borderId="21" xfId="0" applyNumberFormat="1" applyFont="1" applyFill="1" applyBorder="1" applyAlignment="1" applyProtection="1">
      <alignment vertical="center" wrapText="1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差_5B5786A4FA610AEEE0535CD3690AC4C4_636D6D1C51253000E0535BD3690AE2E0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差_5B5786A4FA5D0AEEE0535CD3690AC4C4_63830AABC20923D9E0535BD3690A5255" xfId="40"/>
    <cellStyle name="常规_636D6D1C50A63000E0535BD3690AE2E0" xfId="41"/>
    <cellStyle name="20% - 强调文字颜色 5" xfId="42" builtinId="46"/>
    <cellStyle name="强调文字颜色 1" xfId="43" builtinId="29"/>
    <cellStyle name="常规_63827F9BD4DE0B19E0535BD3690A0FAA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830AABC1DC23D9E0535BD3690A5255" xfId="67"/>
    <cellStyle name="常规_63830AABC20923D9E0535BD3690A5255" xfId="68"/>
    <cellStyle name="好_5B5786A4FA5D0AEEE0535CD3690AC4C4" xfId="69"/>
    <cellStyle name="好_5B5786A4FA610AEEE0535CD3690AC4C4" xfId="70"/>
    <cellStyle name="好_5B5786A4FA610AEEE0535CD3690AC4C4_636D6D1C51253000E0535BD3690AE2E0" xfId="71"/>
    <cellStyle name="好_5B5786A4FA610AEEE0535CD3690AC4C4_63830AABC20923D9E0535BD3690A5255" xfId="72"/>
    <cellStyle name="好_5B5786A4FA620AEEE0535CD3690AC4C4" xfId="73"/>
    <cellStyle name="好_5B5786A4FA620AEEE0535CD3690AC4C4_636D6D1C51253000E0535BD3690AE2E0" xfId="74"/>
    <cellStyle name="好_5B5786A4FA620AEEE0535CD3690AC4C4_63830AABC20923D9E0535BD3690A5255" xfId="75"/>
    <cellStyle name="好_5BFABA8BBFA34F76E0535BD3690A3B73" xfId="76"/>
    <cellStyle name="好_5C0BE3C0AC2762CFE0535BD3690A953B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workbookViewId="0">
      <selection activeCell="B2" sqref="$A2:$XFD2"/>
    </sheetView>
  </sheetViews>
  <sheetFormatPr defaultColWidth="9.16666666666667" defaultRowHeight="25.5" customHeight="1"/>
  <cols>
    <col min="1" max="1" width="46.5" customWidth="1"/>
    <col min="2" max="2" width="31.8333333333333" customWidth="1"/>
    <col min="3" max="3" width="41.5" customWidth="1"/>
    <col min="4" max="4" width="31" customWidth="1"/>
    <col min="5" max="5" width="30.6666666666667" customWidth="1"/>
    <col min="6" max="6" width="29.1666666666667" customWidth="1"/>
  </cols>
  <sheetData>
    <row r="1" ht="18" customHeight="1" spans="1:1">
      <c r="A1" s="243" t="s">
        <v>0</v>
      </c>
    </row>
    <row r="2" ht="22.5" customHeight="1" spans="1:6">
      <c r="A2" s="40" t="s">
        <v>1</v>
      </c>
      <c r="B2" s="244"/>
      <c r="C2" s="244"/>
      <c r="D2" s="244"/>
      <c r="E2" s="245"/>
      <c r="F2" s="245"/>
    </row>
    <row r="3" ht="18" customHeight="1" spans="6:6">
      <c r="F3" s="246" t="s">
        <v>2</v>
      </c>
    </row>
    <row r="4" ht="27.75" customHeight="1" spans="1:6">
      <c r="A4" s="247" t="s">
        <v>3</v>
      </c>
      <c r="B4" s="248"/>
      <c r="C4" s="249" t="s">
        <v>4</v>
      </c>
      <c r="D4" s="249"/>
      <c r="E4" s="250"/>
      <c r="F4" s="250"/>
    </row>
    <row r="5" ht="22.5" customHeight="1" spans="1:6">
      <c r="A5" s="251" t="s">
        <v>5</v>
      </c>
      <c r="B5" s="251" t="s">
        <v>6</v>
      </c>
      <c r="C5" s="251" t="s">
        <v>5</v>
      </c>
      <c r="D5" s="252" t="s">
        <v>6</v>
      </c>
      <c r="E5" s="251" t="s">
        <v>5</v>
      </c>
      <c r="F5" s="252" t="s">
        <v>6</v>
      </c>
    </row>
    <row r="6" s="99" customFormat="1" ht="22.5" customHeight="1" spans="1:8">
      <c r="A6" s="186" t="s">
        <v>7</v>
      </c>
      <c r="B6" s="175">
        <v>69.6355</v>
      </c>
      <c r="C6" s="253" t="s">
        <v>8</v>
      </c>
      <c r="D6" s="254"/>
      <c r="E6" s="253" t="s">
        <v>9</v>
      </c>
      <c r="F6" s="53">
        <f>F7+F8+F9</f>
        <v>64.6355</v>
      </c>
      <c r="H6" s="255"/>
    </row>
    <row r="7" s="99" customFormat="1" customHeight="1" spans="1:8">
      <c r="A7" s="186" t="s">
        <v>10</v>
      </c>
      <c r="B7" s="53"/>
      <c r="C7" s="253" t="s">
        <v>11</v>
      </c>
      <c r="D7" s="256">
        <v>0</v>
      </c>
      <c r="E7" s="253" t="s">
        <v>12</v>
      </c>
      <c r="F7" s="53">
        <v>58.2355</v>
      </c>
      <c r="H7" s="255"/>
    </row>
    <row r="8" s="99" customFormat="1" ht="22.5" customHeight="1" spans="1:6">
      <c r="A8" s="186" t="s">
        <v>13</v>
      </c>
      <c r="B8" s="179"/>
      <c r="C8" s="253" t="s">
        <v>14</v>
      </c>
      <c r="D8" s="256">
        <v>0</v>
      </c>
      <c r="E8" s="253" t="s">
        <v>15</v>
      </c>
      <c r="F8" s="53">
        <v>6.4</v>
      </c>
    </row>
    <row r="9" s="99" customFormat="1" ht="22.5" customHeight="1" spans="1:6">
      <c r="A9" s="186" t="s">
        <v>16</v>
      </c>
      <c r="B9" s="175">
        <v>0</v>
      </c>
      <c r="C9" s="253" t="s">
        <v>17</v>
      </c>
      <c r="D9" s="256">
        <v>0</v>
      </c>
      <c r="E9" s="253" t="s">
        <v>18</v>
      </c>
      <c r="F9" s="53"/>
    </row>
    <row r="10" s="99" customFormat="1" ht="22.5" customHeight="1" spans="1:6">
      <c r="A10" s="186" t="s">
        <v>19</v>
      </c>
      <c r="B10" s="53">
        <v>0</v>
      </c>
      <c r="C10" s="253" t="s">
        <v>20</v>
      </c>
      <c r="D10" s="256">
        <v>0</v>
      </c>
      <c r="E10" s="253" t="s">
        <v>21</v>
      </c>
      <c r="F10" s="53">
        <v>5</v>
      </c>
    </row>
    <row r="11" s="99" customFormat="1" ht="22.5" customHeight="1" spans="1:7">
      <c r="A11" s="182" t="s">
        <v>22</v>
      </c>
      <c r="B11" s="111"/>
      <c r="C11" s="257" t="s">
        <v>23</v>
      </c>
      <c r="D11" s="256"/>
      <c r="E11" s="257" t="s">
        <v>24</v>
      </c>
      <c r="F11" s="53"/>
      <c r="G11" s="258"/>
    </row>
    <row r="12" s="99" customFormat="1" ht="22.5" customHeight="1" spans="1:6">
      <c r="A12" s="182"/>
      <c r="B12" s="259"/>
      <c r="C12" s="257" t="s">
        <v>25</v>
      </c>
      <c r="D12" s="256">
        <v>0</v>
      </c>
      <c r="E12" s="260"/>
      <c r="F12" s="53"/>
    </row>
    <row r="13" s="99" customFormat="1" ht="22.5" customHeight="1" spans="1:6">
      <c r="A13" s="182"/>
      <c r="B13" s="261"/>
      <c r="C13" s="257" t="s">
        <v>26</v>
      </c>
      <c r="D13" s="256">
        <v>0</v>
      </c>
      <c r="E13" s="260"/>
      <c r="F13" s="53"/>
    </row>
    <row r="14" s="99" customFormat="1" ht="22.5" customHeight="1" spans="1:6">
      <c r="A14" s="182"/>
      <c r="B14" s="261"/>
      <c r="C14" s="257" t="s">
        <v>27</v>
      </c>
      <c r="D14" s="256">
        <v>0</v>
      </c>
      <c r="E14" s="260"/>
      <c r="F14" s="53"/>
    </row>
    <row r="15" s="99" customFormat="1" ht="22.5" customHeight="1" spans="1:6">
      <c r="A15" s="182"/>
      <c r="B15" s="261"/>
      <c r="C15" s="257" t="s">
        <v>28</v>
      </c>
      <c r="D15" s="256">
        <v>0</v>
      </c>
      <c r="E15" s="260"/>
      <c r="F15" s="53"/>
    </row>
    <row r="16" s="99" customFormat="1" ht="22.5" customHeight="1" spans="1:6">
      <c r="A16" s="182"/>
      <c r="B16" s="261"/>
      <c r="C16" s="257" t="s">
        <v>29</v>
      </c>
      <c r="D16" s="256">
        <v>0</v>
      </c>
      <c r="E16" s="260"/>
      <c r="F16" s="53"/>
    </row>
    <row r="17" s="99" customFormat="1" ht="22.5" customHeight="1" spans="1:6">
      <c r="A17" s="182"/>
      <c r="B17" s="261"/>
      <c r="C17" s="257" t="s">
        <v>30</v>
      </c>
      <c r="D17" s="256">
        <v>0</v>
      </c>
      <c r="E17" s="260"/>
      <c r="F17" s="53"/>
    </row>
    <row r="18" s="99" customFormat="1" ht="22.5" customHeight="1" spans="1:6">
      <c r="A18" s="182"/>
      <c r="B18" s="261"/>
      <c r="C18" s="257" t="s">
        <v>31</v>
      </c>
      <c r="D18" s="256">
        <v>0</v>
      </c>
      <c r="E18" s="260"/>
      <c r="F18" s="53"/>
    </row>
    <row r="19" s="99" customFormat="1" ht="22.5" customHeight="1" spans="1:6">
      <c r="A19" s="182"/>
      <c r="B19" s="261"/>
      <c r="C19" s="257" t="s">
        <v>32</v>
      </c>
      <c r="D19" s="256">
        <v>0</v>
      </c>
      <c r="E19" s="260"/>
      <c r="F19" s="53"/>
    </row>
    <row r="20" s="99" customFormat="1" ht="22.5" customHeight="1" spans="1:6">
      <c r="A20" s="182"/>
      <c r="B20" s="261"/>
      <c r="C20" s="257" t="s">
        <v>33</v>
      </c>
      <c r="D20" s="256">
        <v>0</v>
      </c>
      <c r="E20" s="260"/>
      <c r="F20" s="53"/>
    </row>
    <row r="21" s="99" customFormat="1" ht="22.5" customHeight="1" spans="1:6">
      <c r="A21" s="182"/>
      <c r="B21" s="261"/>
      <c r="C21" s="257" t="s">
        <v>34</v>
      </c>
      <c r="D21" s="256">
        <v>0</v>
      </c>
      <c r="E21" s="260"/>
      <c r="F21" s="53"/>
    </row>
    <row r="22" s="99" customFormat="1" ht="22.5" customHeight="1" spans="1:6">
      <c r="A22" s="182"/>
      <c r="B22" s="261"/>
      <c r="C22" s="257" t="s">
        <v>35</v>
      </c>
      <c r="D22" s="256">
        <v>69.6355</v>
      </c>
      <c r="E22" s="260"/>
      <c r="F22" s="53"/>
    </row>
    <row r="23" s="99" customFormat="1" ht="22.5" customHeight="1" spans="1:6">
      <c r="A23" s="182"/>
      <c r="B23" s="261"/>
      <c r="C23" s="257" t="s">
        <v>36</v>
      </c>
      <c r="D23" s="256"/>
      <c r="E23" s="260"/>
      <c r="F23" s="53"/>
    </row>
    <row r="24" s="99" customFormat="1" ht="22.5" customHeight="1" spans="1:6">
      <c r="A24" s="182"/>
      <c r="B24" s="261"/>
      <c r="C24" s="257" t="s">
        <v>37</v>
      </c>
      <c r="D24" s="256">
        <v>0</v>
      </c>
      <c r="E24" s="260"/>
      <c r="F24" s="53"/>
    </row>
    <row r="25" s="99" customFormat="1" customHeight="1" spans="1:6">
      <c r="A25" s="182"/>
      <c r="B25" s="262"/>
      <c r="C25" s="257" t="s">
        <v>38</v>
      </c>
      <c r="D25" s="256">
        <v>0</v>
      </c>
      <c r="E25" s="260"/>
      <c r="F25" s="53"/>
    </row>
    <row r="26" s="99" customFormat="1" customHeight="1" spans="1:6">
      <c r="A26" s="182"/>
      <c r="B26" s="262"/>
      <c r="C26" s="257" t="s">
        <v>39</v>
      </c>
      <c r="D26" s="263">
        <v>0</v>
      </c>
      <c r="E26" s="260"/>
      <c r="F26" s="53"/>
    </row>
    <row r="27" s="99" customFormat="1" ht="22.5" customHeight="1" spans="1:6">
      <c r="A27" s="182"/>
      <c r="B27" s="262"/>
      <c r="C27" s="257" t="s">
        <v>40</v>
      </c>
      <c r="D27" s="254">
        <v>0</v>
      </c>
      <c r="E27" s="260"/>
      <c r="F27" s="53"/>
    </row>
    <row r="28" ht="22.5" customHeight="1" spans="1:6">
      <c r="A28" s="264" t="s">
        <v>41</v>
      </c>
      <c r="B28" s="254">
        <f>B6+B9+B10+B11</f>
        <v>69.6355</v>
      </c>
      <c r="C28" s="184" t="s">
        <v>42</v>
      </c>
      <c r="D28" s="256">
        <f>SUM(D6:D27)</f>
        <v>69.6355</v>
      </c>
      <c r="E28" s="184" t="s">
        <v>42</v>
      </c>
      <c r="F28" s="110">
        <f>F6+F10+F11</f>
        <v>69.6355</v>
      </c>
    </row>
    <row r="29" s="99" customFormat="1" ht="22.5" customHeight="1" spans="1:6">
      <c r="A29" s="186" t="s">
        <v>43</v>
      </c>
      <c r="B29" s="53">
        <v>0</v>
      </c>
      <c r="C29" s="265" t="s">
        <v>44</v>
      </c>
      <c r="D29" s="254"/>
      <c r="E29" s="260"/>
      <c r="F29" s="53"/>
    </row>
    <row r="30" ht="22.5" customHeight="1" spans="1:6">
      <c r="A30" s="264" t="s">
        <v>45</v>
      </c>
      <c r="B30" s="259">
        <f>SUM(B28:B29)</f>
        <v>69.6355</v>
      </c>
      <c r="C30" s="184" t="s">
        <v>46</v>
      </c>
      <c r="D30" s="254">
        <f>SUM(D28:D29)</f>
        <v>69.6355</v>
      </c>
      <c r="E30" s="184" t="s">
        <v>46</v>
      </c>
      <c r="F30" s="53">
        <f>F28</f>
        <v>69.6355</v>
      </c>
    </row>
    <row r="31" ht="12.75" customHeight="1" spans="2:2">
      <c r="B31" s="258"/>
    </row>
    <row r="32" ht="12.75" customHeight="1"/>
    <row r="33" ht="12.75" customHeight="1" spans="10:10">
      <c r="J33" s="99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8"/>
    </row>
  </sheetData>
  <sheetProtection formatCells="0" formatColumns="0" formatRows="0"/>
  <printOptions horizontalCentered="1"/>
  <pageMargins left="0.196850393700787" right="0.196850393700787" top="0.590551181102362" bottom="0.984251968503937" header="0.511811023622047" footer="0.511811023622047"/>
  <pageSetup paperSize="9" scale="67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9"/>
  <sheetViews>
    <sheetView showGridLines="0" showZeros="0" workbookViewId="0">
      <selection activeCell="F17" sqref="F17"/>
    </sheetView>
  </sheetViews>
  <sheetFormatPr defaultColWidth="9.16666666666667" defaultRowHeight="23.25" customHeight="1"/>
  <cols>
    <col min="1" max="1" width="10" style="156" customWidth="1"/>
    <col min="2" max="3" width="9.33333333333333" style="156" customWidth="1"/>
    <col min="4" max="4" width="30.3333333333333" style="156" customWidth="1"/>
    <col min="5" max="5" width="24.6666666666667" style="156" customWidth="1"/>
    <col min="6" max="7" width="31.8333333333333" style="156" customWidth="1"/>
    <col min="8" max="8" width="27.3333333333333" style="156" customWidth="1"/>
    <col min="9" max="16384" width="9.16666666666667" style="156"/>
  </cols>
  <sheetData>
    <row r="1" s="155" customFormat="1" customHeight="1" spans="1:256">
      <c r="A1" s="39" t="s">
        <v>154</v>
      </c>
      <c r="B1" s="157"/>
      <c r="C1" s="157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ht="30" customHeight="1" spans="1:8">
      <c r="A2" s="158" t="s">
        <v>155</v>
      </c>
      <c r="B2" s="41"/>
      <c r="C2" s="41"/>
      <c r="D2" s="41"/>
      <c r="E2" s="41"/>
      <c r="F2" s="41"/>
      <c r="G2" s="41"/>
      <c r="H2" s="159"/>
    </row>
    <row r="3" ht="21.75" customHeight="1" spans="8:8">
      <c r="H3" s="160" t="s">
        <v>2</v>
      </c>
    </row>
    <row r="4" customHeight="1" spans="1:8">
      <c r="A4" s="44" t="s">
        <v>156</v>
      </c>
      <c r="B4" s="44"/>
      <c r="C4" s="44"/>
      <c r="D4" s="44" t="s">
        <v>63</v>
      </c>
      <c r="E4" s="44" t="s">
        <v>50</v>
      </c>
      <c r="F4" s="44" t="s">
        <v>74</v>
      </c>
      <c r="G4" s="106" t="s">
        <v>75</v>
      </c>
      <c r="H4" s="161" t="s">
        <v>76</v>
      </c>
    </row>
    <row r="5" customHeight="1" spans="1:8">
      <c r="A5" s="48" t="s">
        <v>64</v>
      </c>
      <c r="B5" s="48" t="s">
        <v>65</v>
      </c>
      <c r="C5" s="48" t="s">
        <v>66</v>
      </c>
      <c r="D5" s="48"/>
      <c r="E5" s="48"/>
      <c r="F5" s="48"/>
      <c r="G5" s="162"/>
      <c r="H5" s="163"/>
    </row>
    <row r="6" ht="25.5" customHeight="1" spans="1:256">
      <c r="A6" s="52" t="s">
        <v>67</v>
      </c>
      <c r="B6" s="52"/>
      <c r="C6" s="63"/>
      <c r="D6" s="64" t="s">
        <v>69</v>
      </c>
      <c r="E6" s="55">
        <v>69.6355</v>
      </c>
      <c r="F6" s="55">
        <f>E6-G6</f>
        <v>64.6355</v>
      </c>
      <c r="G6" s="54">
        <v>5</v>
      </c>
      <c r="H6" s="53"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25.5" customHeight="1" spans="1:256">
      <c r="A7" s="52"/>
      <c r="B7" s="52"/>
      <c r="C7" s="63"/>
      <c r="D7" s="64"/>
      <c r="E7" s="55"/>
      <c r="F7" s="55"/>
      <c r="G7" s="54"/>
      <c r="H7" s="5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52"/>
      <c r="B8" s="52"/>
      <c r="C8" s="63"/>
      <c r="D8" s="64"/>
      <c r="E8" s="55"/>
      <c r="F8" s="55"/>
      <c r="G8" s="54"/>
      <c r="H8" s="5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52"/>
      <c r="B9" s="52"/>
      <c r="C9" s="63"/>
      <c r="D9" s="64"/>
      <c r="E9" s="55">
        <f t="shared" ref="E9:E12" si="0">F9+G9+H9</f>
        <v>0</v>
      </c>
      <c r="F9" s="55"/>
      <c r="G9" s="54"/>
      <c r="H9" s="5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52"/>
      <c r="B10" s="52"/>
      <c r="C10" s="63"/>
      <c r="D10" s="64"/>
      <c r="E10" s="55">
        <f t="shared" si="0"/>
        <v>0</v>
      </c>
      <c r="F10" s="55"/>
      <c r="G10" s="54"/>
      <c r="H10" s="5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52"/>
      <c r="B11" s="52"/>
      <c r="C11" s="63"/>
      <c r="D11" s="64"/>
      <c r="E11" s="55">
        <f t="shared" si="0"/>
        <v>0</v>
      </c>
      <c r="F11" s="55"/>
      <c r="G11" s="54"/>
      <c r="H11" s="5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52"/>
      <c r="B12" s="52"/>
      <c r="C12" s="63"/>
      <c r="D12" s="64"/>
      <c r="E12" s="55">
        <f t="shared" si="0"/>
        <v>0</v>
      </c>
      <c r="F12" s="55"/>
      <c r="G12" s="54"/>
      <c r="H12" s="5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2" sqref="A2"/>
    </sheetView>
  </sheetViews>
  <sheetFormatPr defaultColWidth="9.16666666666667" defaultRowHeight="23.25" customHeight="1"/>
  <cols>
    <col min="1" max="1" width="10" style="156" customWidth="1"/>
    <col min="2" max="3" width="9.33333333333333" style="156" customWidth="1"/>
    <col min="4" max="4" width="30.3333333333333" style="156" customWidth="1"/>
    <col min="5" max="5" width="24.6666666666667" style="156" customWidth="1"/>
    <col min="6" max="7" width="31.8333333333333" style="156" customWidth="1"/>
    <col min="8" max="8" width="27.3333333333333" style="156" customWidth="1"/>
    <col min="9" max="16384" width="9.16666666666667" style="156"/>
  </cols>
  <sheetData>
    <row r="1" s="155" customFormat="1" customHeight="1" spans="1:256">
      <c r="A1" s="39" t="s">
        <v>157</v>
      </c>
      <c r="B1" s="157"/>
      <c r="C1" s="157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ht="30" customHeight="1" spans="1:8">
      <c r="A2" s="158" t="s">
        <v>158</v>
      </c>
      <c r="B2" s="41"/>
      <c r="C2" s="41"/>
      <c r="D2" s="41"/>
      <c r="E2" s="41"/>
      <c r="F2" s="41"/>
      <c r="G2" s="41"/>
      <c r="H2" s="159"/>
    </row>
    <row r="3" ht="21.75" customHeight="1" spans="8:8">
      <c r="H3" s="160" t="s">
        <v>2</v>
      </c>
    </row>
    <row r="4" customHeight="1" spans="1:8">
      <c r="A4" s="44" t="s">
        <v>156</v>
      </c>
      <c r="B4" s="44"/>
      <c r="C4" s="44"/>
      <c r="D4" s="44" t="s">
        <v>63</v>
      </c>
      <c r="E4" s="44" t="s">
        <v>50</v>
      </c>
      <c r="F4" s="44" t="s">
        <v>78</v>
      </c>
      <c r="G4" s="106" t="s">
        <v>159</v>
      </c>
      <c r="H4" s="161" t="s">
        <v>80</v>
      </c>
    </row>
    <row r="5" customHeight="1" spans="1:8">
      <c r="A5" s="48" t="s">
        <v>64</v>
      </c>
      <c r="B5" s="48" t="s">
        <v>65</v>
      </c>
      <c r="C5" s="48" t="s">
        <v>66</v>
      </c>
      <c r="D5" s="48"/>
      <c r="E5" s="48"/>
      <c r="F5" s="48"/>
      <c r="G5" s="162"/>
      <c r="H5" s="163"/>
    </row>
    <row r="6" ht="25.5" customHeight="1" spans="1:8">
      <c r="A6" s="52" t="s">
        <v>67</v>
      </c>
      <c r="B6" s="52"/>
      <c r="C6" s="63"/>
      <c r="D6" s="64" t="s">
        <v>69</v>
      </c>
      <c r="E6" s="55">
        <f>F6+G6+H6</f>
        <v>69.6355</v>
      </c>
      <c r="F6" s="55">
        <v>58.2355</v>
      </c>
      <c r="G6" s="54">
        <v>11.4</v>
      </c>
      <c r="H6" s="53">
        <v>0</v>
      </c>
    </row>
    <row r="7" ht="25.5" customHeight="1" spans="1:256">
      <c r="A7" s="52"/>
      <c r="B7" s="52"/>
      <c r="C7" s="63"/>
      <c r="D7" s="64"/>
      <c r="E7" s="55"/>
      <c r="F7" s="55"/>
      <c r="G7" s="54"/>
      <c r="H7" s="5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52"/>
      <c r="B8" s="52"/>
      <c r="C8" s="63"/>
      <c r="D8" s="64"/>
      <c r="E8" s="55"/>
      <c r="F8" s="55"/>
      <c r="G8" s="54"/>
      <c r="H8" s="5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52"/>
      <c r="B9" s="52"/>
      <c r="C9" s="63"/>
      <c r="D9" s="64"/>
      <c r="E9" s="55">
        <f t="shared" ref="E9:E11" si="0">F9+G9+H9</f>
        <v>0</v>
      </c>
      <c r="F9" s="55"/>
      <c r="G9" s="54"/>
      <c r="H9" s="5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52"/>
      <c r="B10" s="52"/>
      <c r="C10" s="63"/>
      <c r="D10" s="64"/>
      <c r="E10" s="55">
        <f t="shared" si="0"/>
        <v>0</v>
      </c>
      <c r="F10" s="55"/>
      <c r="G10" s="54"/>
      <c r="H10" s="5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52"/>
      <c r="B11" s="52"/>
      <c r="C11" s="63"/>
      <c r="D11" s="64"/>
      <c r="E11" s="55">
        <f t="shared" si="0"/>
        <v>0</v>
      </c>
      <c r="F11" s="55"/>
      <c r="G11" s="54"/>
      <c r="H11" s="5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52"/>
      <c r="B12" s="52"/>
      <c r="C12" s="63"/>
      <c r="D12" s="64"/>
      <c r="E12" s="55"/>
      <c r="F12" s="55"/>
      <c r="G12" s="54"/>
      <c r="H12" s="5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customHeight="1" spans="1:256">
      <c r="A14"/>
      <c r="B14"/>
      <c r="C14"/>
      <c r="D14"/>
      <c r="E14" s="16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showGridLines="0" showZeros="0" workbookViewId="0">
      <selection activeCell="F6" sqref="F6"/>
    </sheetView>
  </sheetViews>
  <sheetFormatPr defaultColWidth="9" defaultRowHeight="11.25"/>
  <cols>
    <col min="2" max="3" width="6.83333333333333" customWidth="1"/>
    <col min="4" max="4" width="21.6666666666667" customWidth="1"/>
    <col min="5" max="18" width="14.3333333333333" customWidth="1"/>
  </cols>
  <sheetData>
    <row r="1" ht="18.75" customHeight="1" spans="1:18">
      <c r="A1" s="39" t="s">
        <v>160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54"/>
    </row>
    <row r="2" ht="29.25" customHeight="1" spans="1:18">
      <c r="A2" s="147" t="s">
        <v>161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ht="21.75" customHeight="1" spans="1:18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 t="s">
        <v>72</v>
      </c>
    </row>
    <row r="4" ht="28.5" customHeight="1" spans="1:18">
      <c r="A4" s="149" t="s">
        <v>62</v>
      </c>
      <c r="B4" s="149"/>
      <c r="C4" s="149"/>
      <c r="D4" s="150" t="s">
        <v>73</v>
      </c>
      <c r="E4" s="150" t="s">
        <v>50</v>
      </c>
      <c r="F4" s="150" t="s">
        <v>83</v>
      </c>
      <c r="G4" s="150" t="s">
        <v>84</v>
      </c>
      <c r="H4" s="150" t="s">
        <v>85</v>
      </c>
      <c r="I4" s="150" t="s">
        <v>86</v>
      </c>
      <c r="J4" s="150" t="s">
        <v>87</v>
      </c>
      <c r="K4" s="150" t="s">
        <v>88</v>
      </c>
      <c r="L4" s="150" t="s">
        <v>89</v>
      </c>
      <c r="M4" s="150" t="s">
        <v>90</v>
      </c>
      <c r="N4" s="150" t="s">
        <v>91</v>
      </c>
      <c r="O4" s="150" t="s">
        <v>92</v>
      </c>
      <c r="P4" s="150" t="s">
        <v>93</v>
      </c>
      <c r="Q4" s="150" t="s">
        <v>94</v>
      </c>
      <c r="R4" s="150" t="s">
        <v>95</v>
      </c>
    </row>
    <row r="5" ht="28.5" customHeight="1" spans="1:18">
      <c r="A5" s="151" t="s">
        <v>64</v>
      </c>
      <c r="B5" s="151" t="s">
        <v>65</v>
      </c>
      <c r="C5" s="151" t="s">
        <v>66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="99" customFormat="1" ht="24.75" customHeight="1" spans="1:18">
      <c r="A6" s="52" t="s">
        <v>67</v>
      </c>
      <c r="B6" s="52"/>
      <c r="C6" s="63"/>
      <c r="D6" s="64" t="s">
        <v>69</v>
      </c>
      <c r="E6" s="152">
        <v>58.2355</v>
      </c>
      <c r="F6" s="152">
        <f>E6-J6-K6-M6</f>
        <v>28.6965</v>
      </c>
      <c r="G6" s="152"/>
      <c r="H6" s="152"/>
      <c r="I6" s="152"/>
      <c r="J6" s="152">
        <v>18.52</v>
      </c>
      <c r="K6" s="152">
        <v>7.4778</v>
      </c>
      <c r="L6" s="152"/>
      <c r="M6" s="152">
        <v>3.5412</v>
      </c>
      <c r="N6" s="152"/>
      <c r="O6" s="152"/>
      <c r="P6" s="152"/>
      <c r="Q6" s="152">
        <v>0</v>
      </c>
      <c r="R6" s="152"/>
    </row>
    <row r="7" ht="24.75" customHeight="1" spans="1:18">
      <c r="A7" s="52"/>
      <c r="B7" s="52"/>
      <c r="C7" s="63"/>
      <c r="D7" s="64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ht="24.75" customHeight="1" spans="1:18">
      <c r="A8" s="52"/>
      <c r="B8" s="52"/>
      <c r="C8" s="63"/>
      <c r="D8" s="64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ht="24.75" customHeight="1" spans="1:18">
      <c r="A9" s="153"/>
      <c r="B9" s="153"/>
      <c r="C9" s="153"/>
      <c r="D9" s="153"/>
      <c r="E9" s="152">
        <f t="shared" ref="E9:E11" si="0">SUM(F9:R9)</f>
        <v>0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>
        <v>0</v>
      </c>
      <c r="R9" s="152"/>
    </row>
    <row r="10" ht="24.75" customHeight="1" spans="1:18">
      <c r="A10" s="153"/>
      <c r="B10" s="153"/>
      <c r="C10" s="153"/>
      <c r="D10" s="153"/>
      <c r="E10" s="152">
        <f t="shared" si="0"/>
        <v>0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>
        <v>0</v>
      </c>
      <c r="R10" s="152">
        <v>0</v>
      </c>
    </row>
    <row r="11" ht="24.75" customHeight="1" spans="1:18">
      <c r="A11" s="153"/>
      <c r="B11" s="153"/>
      <c r="C11" s="153"/>
      <c r="D11" s="153"/>
      <c r="E11" s="152">
        <f t="shared" si="0"/>
        <v>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>
        <v>0</v>
      </c>
      <c r="R11" s="152">
        <v>0</v>
      </c>
    </row>
    <row r="12" ht="24.75" customHeight="1" spans="1:18">
      <c r="A12" s="153"/>
      <c r="B12" s="153"/>
      <c r="C12" s="153"/>
      <c r="D12" s="15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>
        <v>0</v>
      </c>
      <c r="R12" s="152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2" sqref="$A2:$XFD2"/>
    </sheetView>
  </sheetViews>
  <sheetFormatPr defaultColWidth="9" defaultRowHeight="11.25"/>
  <cols>
    <col min="1" max="1" width="10.5" customWidth="1"/>
    <col min="2" max="2" width="8.16666666666667" customWidth="1"/>
    <col min="3" max="3" width="7.83333333333333" customWidth="1"/>
    <col min="4" max="4" width="21.5" customWidth="1"/>
    <col min="5" max="5" width="18.1666666666667" customWidth="1"/>
  </cols>
  <sheetData>
    <row r="1" ht="21" customHeight="1" spans="1:34">
      <c r="A1" s="39" t="s">
        <v>162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ht="30" customHeight="1" spans="1:34">
      <c r="A2" s="138" t="s">
        <v>163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ht="16.5" customHeight="1" spans="1:34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44" t="s">
        <v>72</v>
      </c>
    </row>
    <row r="4" ht="27.75" customHeight="1" spans="1:34">
      <c r="A4" s="139" t="s">
        <v>62</v>
      </c>
      <c r="B4" s="139"/>
      <c r="C4" s="139"/>
      <c r="D4" s="140" t="s">
        <v>73</v>
      </c>
      <c r="E4" s="140" t="s">
        <v>50</v>
      </c>
      <c r="F4" s="140" t="s">
        <v>98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40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140" t="s">
        <v>110</v>
      </c>
      <c r="S4" s="140" t="s">
        <v>111</v>
      </c>
      <c r="T4" s="140" t="s">
        <v>112</v>
      </c>
      <c r="U4" s="140" t="s">
        <v>113</v>
      </c>
      <c r="V4" s="140" t="s">
        <v>114</v>
      </c>
      <c r="W4" s="140" t="s">
        <v>115</v>
      </c>
      <c r="X4" s="140" t="s">
        <v>116</v>
      </c>
      <c r="Y4" s="140" t="s">
        <v>117</v>
      </c>
      <c r="Z4" s="140" t="s">
        <v>118</v>
      </c>
      <c r="AA4" s="140" t="s">
        <v>119</v>
      </c>
      <c r="AB4" s="140" t="s">
        <v>120</v>
      </c>
      <c r="AC4" s="140" t="s">
        <v>121</v>
      </c>
      <c r="AD4" s="140" t="s">
        <v>122</v>
      </c>
      <c r="AE4" s="140" t="s">
        <v>123</v>
      </c>
      <c r="AF4" s="140" t="s">
        <v>124</v>
      </c>
      <c r="AG4" s="140" t="s">
        <v>125</v>
      </c>
      <c r="AH4" s="140" t="s">
        <v>126</v>
      </c>
    </row>
    <row r="5" ht="27.75" customHeight="1" spans="1:34">
      <c r="A5" s="141" t="s">
        <v>64</v>
      </c>
      <c r="B5" s="141" t="s">
        <v>65</v>
      </c>
      <c r="C5" s="141" t="s">
        <v>66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="99" customFormat="1" ht="24" customHeight="1" spans="1:34">
      <c r="A6" s="52" t="s">
        <v>67</v>
      </c>
      <c r="B6" s="52"/>
      <c r="C6" s="63"/>
      <c r="D6" s="64" t="s">
        <v>69</v>
      </c>
      <c r="E6" s="142">
        <f>SUM(F6:AH6)</f>
        <v>6.4</v>
      </c>
      <c r="F6" s="142">
        <v>3.31</v>
      </c>
      <c r="G6" s="142"/>
      <c r="H6" s="142"/>
      <c r="I6" s="142"/>
      <c r="J6" s="142"/>
      <c r="K6" s="142"/>
      <c r="L6" s="142"/>
      <c r="M6" s="142"/>
      <c r="N6" s="142"/>
      <c r="O6" s="142">
        <v>1.38</v>
      </c>
      <c r="P6" s="142"/>
      <c r="Q6" s="142"/>
      <c r="R6" s="142"/>
      <c r="S6" s="142"/>
      <c r="T6" s="142"/>
      <c r="U6" s="142">
        <v>1.71</v>
      </c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ht="24" customHeight="1" spans="1:34">
      <c r="A7" s="52"/>
      <c r="B7" s="52"/>
      <c r="C7" s="63"/>
      <c r="D7" s="64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ht="24" customHeight="1" spans="1:34">
      <c r="A8" s="52"/>
      <c r="B8" s="52"/>
      <c r="C8" s="63"/>
      <c r="D8" s="64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ht="24" customHeight="1" spans="1:34">
      <c r="A9" s="143"/>
      <c r="B9" s="143"/>
      <c r="C9" s="143"/>
      <c r="D9" s="143"/>
      <c r="E9" s="142">
        <f t="shared" ref="E9" si="0">SUM(F9:AH9)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workbookViewId="0">
      <selection activeCell="A2" sqref="$A2:$XFD2"/>
    </sheetView>
  </sheetViews>
  <sheetFormatPr defaultColWidth="9.16666666666667" defaultRowHeight="12.75" customHeight="1"/>
  <cols>
    <col min="1" max="1" width="8" style="137" customWidth="1"/>
    <col min="2" max="2" width="7" style="137" customWidth="1"/>
    <col min="3" max="3" width="4.66666666666667" style="137" customWidth="1"/>
    <col min="4" max="4" width="21.1666666666667" style="137" customWidth="1"/>
    <col min="5" max="5" width="17.5" style="137" customWidth="1"/>
    <col min="6" max="245" width="9.16666666666667" style="137" customWidth="1"/>
    <col min="246" max="16384" width="9.16666666666667" style="137"/>
  </cols>
  <sheetData>
    <row r="1" ht="18.75" customHeight="1" spans="1:1">
      <c r="A1" s="39" t="s">
        <v>164</v>
      </c>
    </row>
    <row r="2" ht="32.25" customHeight="1" spans="1:34">
      <c r="A2" s="138" t="s">
        <v>165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ht="18.75" customHeight="1" spans="34:34">
      <c r="AH3" s="144" t="s">
        <v>72</v>
      </c>
    </row>
    <row r="4" ht="30" customHeight="1" spans="1:35">
      <c r="A4" s="139" t="s">
        <v>62</v>
      </c>
      <c r="B4" s="139"/>
      <c r="C4" s="139"/>
      <c r="D4" s="140" t="s">
        <v>73</v>
      </c>
      <c r="E4" s="140" t="s">
        <v>50</v>
      </c>
      <c r="F4" s="140" t="s">
        <v>98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40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140" t="s">
        <v>110</v>
      </c>
      <c r="S4" s="140" t="s">
        <v>111</v>
      </c>
      <c r="T4" s="140" t="s">
        <v>112</v>
      </c>
      <c r="U4" s="140" t="s">
        <v>113</v>
      </c>
      <c r="V4" s="140" t="s">
        <v>114</v>
      </c>
      <c r="W4" s="140" t="s">
        <v>115</v>
      </c>
      <c r="X4" s="140" t="s">
        <v>116</v>
      </c>
      <c r="Y4" s="140" t="s">
        <v>117</v>
      </c>
      <c r="Z4" s="140" t="s">
        <v>118</v>
      </c>
      <c r="AA4" s="140" t="s">
        <v>119</v>
      </c>
      <c r="AB4" s="140" t="s">
        <v>120</v>
      </c>
      <c r="AC4" s="140" t="s">
        <v>121</v>
      </c>
      <c r="AD4" s="140" t="s">
        <v>122</v>
      </c>
      <c r="AE4" s="140" t="s">
        <v>123</v>
      </c>
      <c r="AF4" s="140" t="s">
        <v>124</v>
      </c>
      <c r="AG4" s="140" t="s">
        <v>125</v>
      </c>
      <c r="AH4" s="140" t="s">
        <v>126</v>
      </c>
      <c r="AI4" s="140" t="s">
        <v>129</v>
      </c>
    </row>
    <row r="5" ht="22.5" customHeight="1" spans="1:36">
      <c r="A5" s="141" t="s">
        <v>64</v>
      </c>
      <c r="B5" s="141" t="s">
        <v>65</v>
      </c>
      <c r="C5" s="141" t="s">
        <v>66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36"/>
    </row>
    <row r="6" s="136" customFormat="1" ht="33" customHeight="1" spans="1:35">
      <c r="A6" s="52" t="s">
        <v>67</v>
      </c>
      <c r="B6" s="52"/>
      <c r="C6" s="63"/>
      <c r="D6" s="64" t="s">
        <v>69</v>
      </c>
      <c r="E6" s="142">
        <f>SUM(F6:AI6)</f>
        <v>5</v>
      </c>
      <c r="F6" s="142">
        <v>1.5</v>
      </c>
      <c r="G6" s="142"/>
      <c r="H6" s="142"/>
      <c r="I6" s="142"/>
      <c r="J6" s="142"/>
      <c r="K6" s="142"/>
      <c r="L6" s="142"/>
      <c r="M6" s="142"/>
      <c r="N6" s="142"/>
      <c r="O6" s="142">
        <v>3.5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ht="20.25" customHeight="1" spans="1:36">
      <c r="A7" s="52"/>
      <c r="B7" s="52"/>
      <c r="C7" s="63"/>
      <c r="D7" s="64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36"/>
    </row>
    <row r="8" ht="20.25" customHeight="1" spans="1:36">
      <c r="A8" s="52"/>
      <c r="B8" s="52"/>
      <c r="C8" s="63"/>
      <c r="D8" s="64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36"/>
    </row>
    <row r="9" ht="20.25" customHeight="1" spans="1:35">
      <c r="A9" s="143"/>
      <c r="B9" s="143"/>
      <c r="C9" s="143"/>
      <c r="D9" s="143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5"/>
    </row>
    <row r="10" customHeight="1" spans="2:33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customHeight="1" spans="2:33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customHeight="1" spans="2:33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customHeight="1" spans="4:25">
      <c r="D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customHeight="1" spans="16:25"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customHeight="1" spans="24:24">
      <c r="X15" s="136"/>
    </row>
    <row r="17" customHeight="1" spans="25:25">
      <c r="Y17" s="136"/>
    </row>
    <row r="19" customHeight="1" spans="4:4">
      <c r="D19" s="136"/>
    </row>
    <row r="20" customHeight="1" spans="4:4">
      <c r="D20" s="136"/>
    </row>
    <row r="22" customHeight="1" spans="4:4">
      <c r="D22" s="136"/>
    </row>
  </sheetData>
  <mergeCells count="3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2" sqref="$A2:$XFD2"/>
    </sheetView>
  </sheetViews>
  <sheetFormatPr defaultColWidth="9" defaultRowHeight="11.25" outlineLevelRow="5"/>
  <cols>
    <col min="2" max="2" width="8.16666666666667" customWidth="1"/>
    <col min="3" max="3" width="6" customWidth="1"/>
    <col min="4" max="4" width="22.1666666666667" customWidth="1"/>
    <col min="5" max="5" width="15.3333333333333" customWidth="1"/>
    <col min="6" max="16" width="12.5" customWidth="1"/>
  </cols>
  <sheetData>
    <row r="1" ht="15.75" customHeight="1" spans="1:16">
      <c r="A1" s="39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2"/>
    </row>
    <row r="2" ht="30" customHeight="1" spans="1:16">
      <c r="A2" s="114" t="s">
        <v>167</v>
      </c>
      <c r="B2" s="115"/>
      <c r="C2" s="115"/>
      <c r="D2" s="115"/>
      <c r="E2" s="115"/>
      <c r="F2" s="115"/>
      <c r="G2" s="115"/>
      <c r="H2" s="115"/>
      <c r="I2" s="133"/>
      <c r="J2" s="133"/>
      <c r="K2" s="133"/>
      <c r="L2" s="133"/>
      <c r="M2" s="133"/>
      <c r="N2" s="133"/>
      <c r="O2" s="133"/>
      <c r="P2" s="133"/>
    </row>
    <row r="3" ht="19.5" customHeight="1" spans="1:16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34" t="s">
        <v>72</v>
      </c>
    </row>
    <row r="4" ht="24.75" customHeight="1" spans="1:16">
      <c r="A4" s="116" t="s">
        <v>62</v>
      </c>
      <c r="B4" s="117"/>
      <c r="C4" s="118"/>
      <c r="D4" s="119" t="s">
        <v>73</v>
      </c>
      <c r="E4" s="120" t="s">
        <v>50</v>
      </c>
      <c r="F4" s="121" t="s">
        <v>132</v>
      </c>
      <c r="G4" s="122" t="s">
        <v>133</v>
      </c>
      <c r="H4" s="119" t="s">
        <v>134</v>
      </c>
      <c r="I4" s="119" t="s">
        <v>135</v>
      </c>
      <c r="J4" s="119" t="s">
        <v>136</v>
      </c>
      <c r="K4" s="119" t="s">
        <v>137</v>
      </c>
      <c r="L4" s="119" t="s">
        <v>94</v>
      </c>
      <c r="M4" s="125" t="s">
        <v>138</v>
      </c>
      <c r="N4" s="125" t="s">
        <v>139</v>
      </c>
      <c r="O4" s="125" t="s">
        <v>140</v>
      </c>
      <c r="P4" s="125" t="s">
        <v>141</v>
      </c>
    </row>
    <row r="5" ht="24.75" customHeight="1" spans="1:16">
      <c r="A5" s="123" t="s">
        <v>64</v>
      </c>
      <c r="B5" s="123" t="s">
        <v>65</v>
      </c>
      <c r="C5" s="124" t="s">
        <v>66</v>
      </c>
      <c r="D5" s="119"/>
      <c r="E5" s="125"/>
      <c r="F5" s="126"/>
      <c r="G5" s="127"/>
      <c r="H5" s="119"/>
      <c r="I5" s="119"/>
      <c r="J5" s="119"/>
      <c r="K5" s="119"/>
      <c r="L5" s="119"/>
      <c r="M5" s="125"/>
      <c r="N5" s="125"/>
      <c r="O5" s="125"/>
      <c r="P5" s="125"/>
    </row>
    <row r="6" s="99" customFormat="1" ht="22.5" customHeight="1" spans="1:16">
      <c r="A6" s="128"/>
      <c r="B6" s="128"/>
      <c r="C6" s="128"/>
      <c r="D6" s="128"/>
      <c r="E6" s="129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5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2" sqref="$A2:$XFD2"/>
    </sheetView>
  </sheetViews>
  <sheetFormatPr defaultColWidth="9.33333333333333" defaultRowHeight="12"/>
  <cols>
    <col min="1" max="3" width="5.66666666666667" style="101" customWidth="1"/>
    <col min="4" max="4" width="21.3333333333333" style="101" customWidth="1"/>
    <col min="5" max="5" width="19" style="101" customWidth="1"/>
    <col min="6" max="6" width="14.3333333333333" style="101" customWidth="1"/>
    <col min="7" max="7" width="16.8333333333333" style="101" customWidth="1"/>
    <col min="8" max="8" width="17" style="101" customWidth="1"/>
    <col min="9" max="9" width="14.5" style="101" customWidth="1"/>
    <col min="10" max="10" width="28.1666666666667" style="101" customWidth="1"/>
    <col min="11" max="11" width="18.3333333333333" style="101" customWidth="1"/>
    <col min="12" max="16384" width="9.33333333333333" style="101"/>
  </cols>
  <sheetData>
    <row r="1" ht="21" customHeight="1" spans="1:251">
      <c r="A1" s="39" t="s">
        <v>168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102" t="s">
        <v>169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67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44" t="s">
        <v>62</v>
      </c>
      <c r="B4" s="44"/>
      <c r="C4" s="44"/>
      <c r="D4" s="44"/>
      <c r="E4" s="105" t="s">
        <v>170</v>
      </c>
      <c r="F4" s="44" t="s">
        <v>74</v>
      </c>
      <c r="G4" s="44"/>
      <c r="H4" s="44"/>
      <c r="I4" s="106"/>
      <c r="J4" s="48" t="s">
        <v>75</v>
      </c>
      <c r="K4" s="48" t="s">
        <v>76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6" t="s">
        <v>156</v>
      </c>
      <c r="B5" s="107"/>
      <c r="C5" s="105"/>
      <c r="D5" s="48" t="s">
        <v>63</v>
      </c>
      <c r="E5" s="105"/>
      <c r="F5" s="44" t="s">
        <v>171</v>
      </c>
      <c r="G5" s="44" t="s">
        <v>78</v>
      </c>
      <c r="H5" s="44" t="s">
        <v>79</v>
      </c>
      <c r="I5" s="44" t="s">
        <v>80</v>
      </c>
      <c r="J5" s="51"/>
      <c r="K5" s="5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44" t="s">
        <v>64</v>
      </c>
      <c r="B6" s="44" t="s">
        <v>65</v>
      </c>
      <c r="C6" s="44" t="s">
        <v>66</v>
      </c>
      <c r="D6" s="108"/>
      <c r="E6" s="105"/>
      <c r="F6" s="44"/>
      <c r="G6" s="44"/>
      <c r="H6" s="44"/>
      <c r="I6" s="44"/>
      <c r="J6" s="108"/>
      <c r="K6" s="10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100" customFormat="1" ht="26.25" customHeight="1" spans="1:251">
      <c r="A7" s="109"/>
      <c r="B7" s="109"/>
      <c r="C7" s="109"/>
      <c r="D7" s="109"/>
      <c r="E7" s="110"/>
      <c r="F7" s="111"/>
      <c r="G7" s="112"/>
      <c r="H7" s="112"/>
      <c r="I7" s="112"/>
      <c r="J7" s="110"/>
      <c r="K7" s="110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ht="30" customHeight="1" spans="1:251">
      <c r="A8" s="99"/>
      <c r="B8" s="100"/>
      <c r="C8" s="100"/>
      <c r="D8" s="99"/>
      <c r="E8"/>
      <c r="F8" s="99"/>
      <c r="G8"/>
      <c r="H8" s="99"/>
      <c r="I8" s="100"/>
      <c r="J8" s="100"/>
      <c r="K8" s="10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99"/>
      <c r="B9" s="99"/>
      <c r="C9"/>
      <c r="D9" s="99"/>
      <c r="E9" s="99"/>
      <c r="F9" s="99"/>
      <c r="G9"/>
      <c r="H9" s="99"/>
      <c r="I9" s="99"/>
      <c r="J9" s="99"/>
      <c r="K9" s="9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99"/>
      <c r="C10" s="99"/>
      <c r="D10" s="99"/>
      <c r="E10" s="99"/>
      <c r="F10"/>
      <c r="G10"/>
      <c r="H10"/>
      <c r="I10" s="99"/>
      <c r="J10" s="9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99"/>
      <c r="E11" s="9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99"/>
      <c r="E12" s="9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99"/>
      <c r="E13" s="9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1" right="0.71" top="0.63" bottom="0.75" header="0.31" footer="0.31"/>
  <pageSetup paperSize="9" scale="9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B2" sqref="$A2:$XFD2"/>
    </sheetView>
  </sheetViews>
  <sheetFormatPr defaultColWidth="9.33333333333333" defaultRowHeight="12.75" customHeight="1"/>
  <cols>
    <col min="1" max="1" width="9.5" style="90" customWidth="1"/>
    <col min="2" max="2" width="7" style="90" customWidth="1"/>
    <col min="3" max="3" width="5.5" style="90" customWidth="1"/>
    <col min="4" max="4" width="35.8333333333333" style="90" customWidth="1"/>
    <col min="5" max="5" width="22.6666666666667" style="90" customWidth="1"/>
    <col min="6" max="9" width="12" style="90" customWidth="1"/>
    <col min="10" max="10" width="16.5" style="90" customWidth="1"/>
    <col min="11" max="11" width="16.3333333333333" style="90" customWidth="1"/>
    <col min="12" max="247" width="9.16666666666667" style="90" customWidth="1"/>
    <col min="248" max="16384" width="9.33333333333333" style="90"/>
  </cols>
  <sheetData>
    <row r="1" ht="19.5" customHeight="1" spans="1:12">
      <c r="A1" s="39" t="s">
        <v>172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91" t="s">
        <v>173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/>
    </row>
    <row r="3" ht="21.75" customHeight="1" spans="1:12">
      <c r="A3"/>
      <c r="B3" s="93"/>
      <c r="C3" s="93"/>
      <c r="D3" s="93"/>
      <c r="E3" s="93"/>
      <c r="F3" s="93"/>
      <c r="G3" s="93"/>
      <c r="H3" s="93"/>
      <c r="I3" s="93"/>
      <c r="J3" s="93"/>
      <c r="K3" s="67" t="s">
        <v>2</v>
      </c>
      <c r="L3"/>
    </row>
    <row r="4" ht="26.25" customHeight="1" spans="1:12">
      <c r="A4" s="73" t="s">
        <v>62</v>
      </c>
      <c r="B4" s="73"/>
      <c r="C4" s="74"/>
      <c r="D4" s="75" t="s">
        <v>73</v>
      </c>
      <c r="E4" s="75" t="s">
        <v>50</v>
      </c>
      <c r="F4" s="73" t="s">
        <v>74</v>
      </c>
      <c r="G4" s="76"/>
      <c r="H4" s="76"/>
      <c r="I4" s="76"/>
      <c r="J4" s="85" t="s">
        <v>75</v>
      </c>
      <c r="K4" s="96" t="s">
        <v>76</v>
      </c>
      <c r="L4"/>
    </row>
    <row r="5" ht="38.25" customHeight="1" spans="1:12">
      <c r="A5" s="77" t="s">
        <v>64</v>
      </c>
      <c r="B5" s="77" t="s">
        <v>65</v>
      </c>
      <c r="C5" s="77" t="s">
        <v>66</v>
      </c>
      <c r="D5" s="78"/>
      <c r="E5" s="78"/>
      <c r="F5" s="79" t="s">
        <v>171</v>
      </c>
      <c r="G5" s="80" t="s">
        <v>78</v>
      </c>
      <c r="H5" s="81" t="s">
        <v>79</v>
      </c>
      <c r="I5" s="86" t="s">
        <v>80</v>
      </c>
      <c r="J5" s="87"/>
      <c r="K5" s="97"/>
      <c r="L5"/>
    </row>
    <row r="6" s="89" customFormat="1" ht="24" customHeight="1" spans="1:12">
      <c r="A6" s="94"/>
      <c r="B6" s="94"/>
      <c r="C6" s="94"/>
      <c r="D6" s="94"/>
      <c r="E6" s="95"/>
      <c r="F6" s="95"/>
      <c r="G6" s="95"/>
      <c r="H6" s="95"/>
      <c r="I6" s="95"/>
      <c r="J6" s="95"/>
      <c r="K6" s="98"/>
      <c r="L6" s="99"/>
    </row>
    <row r="7" customHeight="1" spans="1:1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/>
    </row>
    <row r="8" customHeight="1" spans="1:1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/>
    </row>
    <row r="9" customHeight="1" spans="1:12">
      <c r="A9" s="89"/>
      <c r="B9" s="89"/>
      <c r="C9" s="89"/>
      <c r="D9" s="89"/>
      <c r="E9"/>
      <c r="F9"/>
      <c r="G9"/>
      <c r="H9"/>
      <c r="I9"/>
      <c r="J9" s="89"/>
      <c r="K9" s="89"/>
      <c r="L9" s="89"/>
    </row>
    <row r="10" customHeight="1" spans="1:12">
      <c r="A10"/>
      <c r="B10" s="89"/>
      <c r="C10" s="89"/>
      <c r="D10" s="89"/>
      <c r="E10" s="89"/>
      <c r="F10" s="89"/>
      <c r="G10" s="89"/>
      <c r="H10" s="89"/>
      <c r="I10" s="89"/>
      <c r="J10" s="89"/>
      <c r="K10"/>
      <c r="L10" s="89"/>
    </row>
    <row r="11" customHeight="1" spans="1:12">
      <c r="A11"/>
      <c r="B11" s="89"/>
      <c r="C11" s="89"/>
      <c r="D11" s="89"/>
      <c r="E11" s="89"/>
      <c r="F11"/>
      <c r="G11"/>
      <c r="H11"/>
      <c r="I11"/>
      <c r="J11"/>
      <c r="K11" s="89"/>
      <c r="L11" s="89"/>
    </row>
    <row r="12" customHeight="1" spans="1:12">
      <c r="A12"/>
      <c r="B12" s="89"/>
      <c r="C12" s="89"/>
      <c r="D12" s="89"/>
      <c r="E12" s="89"/>
      <c r="F12"/>
      <c r="G12"/>
      <c r="H12"/>
      <c r="I12"/>
      <c r="J12"/>
      <c r="K12" s="89"/>
      <c r="L12" s="89"/>
    </row>
    <row r="13" customHeight="1" spans="1:12">
      <c r="A13"/>
      <c r="B13" s="89"/>
      <c r="C13"/>
      <c r="D13" s="89"/>
      <c r="E13" s="89"/>
      <c r="F13"/>
      <c r="G13"/>
      <c r="H13"/>
      <c r="I13"/>
      <c r="J13"/>
      <c r="K13" s="89"/>
      <c r="L13"/>
    </row>
    <row r="14" customHeight="1" spans="1:12">
      <c r="A14"/>
      <c r="B14" s="89"/>
      <c r="C14" s="89"/>
      <c r="D14" s="89"/>
      <c r="E14" s="89"/>
      <c r="F14"/>
      <c r="G14"/>
      <c r="H14"/>
      <c r="I14"/>
      <c r="J14"/>
      <c r="K14" s="89"/>
      <c r="L14"/>
    </row>
    <row r="15" customHeight="1" spans="1:12">
      <c r="A15"/>
      <c r="B15" s="89"/>
      <c r="C15" s="89"/>
      <c r="D15" s="89"/>
      <c r="E15" s="89"/>
      <c r="F15"/>
      <c r="G15"/>
      <c r="H15"/>
      <c r="I15"/>
      <c r="J15"/>
      <c r="K15"/>
      <c r="L15"/>
    </row>
    <row r="16" customHeight="1" spans="1:12">
      <c r="A16"/>
      <c r="B16"/>
      <c r="C16"/>
      <c r="D16" s="89"/>
      <c r="E16" s="89"/>
      <c r="F16"/>
      <c r="G16" s="89"/>
      <c r="H16"/>
      <c r="I16"/>
      <c r="J16"/>
      <c r="K16"/>
      <c r="L16"/>
    </row>
    <row r="17" customHeight="1" spans="1:12">
      <c r="A17"/>
      <c r="B17"/>
      <c r="C17"/>
      <c r="D17" s="89"/>
      <c r="E17" s="89"/>
      <c r="F17"/>
      <c r="G17"/>
      <c r="H17"/>
      <c r="I17"/>
      <c r="J17"/>
      <c r="K17"/>
      <c r="L17"/>
    </row>
    <row r="18" customHeight="1" spans="1:12">
      <c r="A18"/>
      <c r="B18"/>
      <c r="C18"/>
      <c r="D18" s="89"/>
      <c r="E18" s="89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9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9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5" right="0.35" top="0.59" bottom="0.59" header="0.5" footer="0.5"/>
  <pageSetup paperSize="9" scale="75" orientation="landscape" blackAndWhite="1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J9" sqref="J9"/>
    </sheetView>
  </sheetViews>
  <sheetFormatPr defaultColWidth="9.16666666666667" defaultRowHeight="12.75" customHeight="1"/>
  <cols>
    <col min="1" max="1" width="9" style="70" customWidth="1"/>
    <col min="2" max="2" width="7.5" style="70" customWidth="1"/>
    <col min="3" max="3" width="5.33333333333333" style="70" customWidth="1"/>
    <col min="4" max="4" width="22.5" style="70" customWidth="1"/>
    <col min="5" max="5" width="25.3333333333333" style="70" customWidth="1"/>
    <col min="6" max="10" width="18" style="70" customWidth="1"/>
    <col min="11" max="11" width="16.8333333333333" style="70" customWidth="1"/>
    <col min="12" max="246" width="9.16666666666667" style="70" customWidth="1"/>
    <col min="247" max="16384" width="9.16666666666667" style="70"/>
  </cols>
  <sheetData>
    <row r="1" ht="15" customHeight="1" spans="1:1">
      <c r="A1" s="39" t="s">
        <v>174</v>
      </c>
    </row>
    <row r="2" ht="27" customHeight="1" spans="1:11">
      <c r="A2" s="71" t="s">
        <v>175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21" customHeight="1" spans="11:11">
      <c r="K3" s="67" t="s">
        <v>2</v>
      </c>
    </row>
    <row r="4" ht="31.5" customHeight="1" spans="1:11">
      <c r="A4" s="73" t="s">
        <v>62</v>
      </c>
      <c r="B4" s="73"/>
      <c r="C4" s="74"/>
      <c r="D4" s="75" t="s">
        <v>73</v>
      </c>
      <c r="E4" s="75" t="s">
        <v>50</v>
      </c>
      <c r="F4" s="73" t="s">
        <v>74</v>
      </c>
      <c r="G4" s="76"/>
      <c r="H4" s="76"/>
      <c r="I4" s="76"/>
      <c r="J4" s="85" t="s">
        <v>75</v>
      </c>
      <c r="K4" s="75" t="s">
        <v>76</v>
      </c>
    </row>
    <row r="5" ht="30.75" customHeight="1" spans="1:11">
      <c r="A5" s="77" t="s">
        <v>64</v>
      </c>
      <c r="B5" s="77" t="s">
        <v>65</v>
      </c>
      <c r="C5" s="77" t="s">
        <v>66</v>
      </c>
      <c r="D5" s="78"/>
      <c r="E5" s="78"/>
      <c r="F5" s="79" t="s">
        <v>171</v>
      </c>
      <c r="G5" s="80" t="s">
        <v>78</v>
      </c>
      <c r="H5" s="81" t="s">
        <v>79</v>
      </c>
      <c r="I5" s="86" t="s">
        <v>80</v>
      </c>
      <c r="J5" s="87"/>
      <c r="K5" s="78"/>
    </row>
    <row r="6" s="69" customFormat="1" ht="23.25" customHeight="1" spans="1:11">
      <c r="A6" s="52" t="s">
        <v>67</v>
      </c>
      <c r="B6" s="52"/>
      <c r="C6" s="63"/>
      <c r="D6" s="64" t="s">
        <v>69</v>
      </c>
      <c r="E6" s="82">
        <f>F6+J6+K6</f>
        <v>69.6355</v>
      </c>
      <c r="F6" s="82">
        <f>G6+H6+I6</f>
        <v>64.6355</v>
      </c>
      <c r="G6" s="82">
        <v>58.2355</v>
      </c>
      <c r="H6" s="82">
        <v>6.4</v>
      </c>
      <c r="I6" s="82"/>
      <c r="J6" s="82">
        <v>5</v>
      </c>
      <c r="K6" s="88">
        <v>0</v>
      </c>
    </row>
    <row r="7" ht="23.25" customHeight="1" spans="1:11">
      <c r="A7" s="52"/>
      <c r="B7" s="52"/>
      <c r="C7" s="63"/>
      <c r="D7" s="64"/>
      <c r="E7" s="82"/>
      <c r="F7" s="82"/>
      <c r="G7" s="82"/>
      <c r="H7" s="82"/>
      <c r="I7" s="82"/>
      <c r="J7" s="82"/>
      <c r="K7" s="88"/>
    </row>
    <row r="8" ht="23.25" customHeight="1" spans="1:11">
      <c r="A8" s="52"/>
      <c r="B8" s="52"/>
      <c r="C8" s="63"/>
      <c r="D8" s="64"/>
      <c r="E8" s="82"/>
      <c r="F8" s="82"/>
      <c r="G8" s="82"/>
      <c r="H8" s="82"/>
      <c r="I8" s="82"/>
      <c r="J8" s="82"/>
      <c r="K8" s="88"/>
    </row>
    <row r="9" ht="23.25" customHeight="1" spans="1:11">
      <c r="A9" s="83"/>
      <c r="B9" s="83"/>
      <c r="C9" s="84"/>
      <c r="D9" s="83"/>
      <c r="E9" s="82">
        <f t="shared" ref="E9:E12" si="0">F9+J9+K9</f>
        <v>0</v>
      </c>
      <c r="F9" s="82">
        <f t="shared" ref="F9:F12" si="1">G9+H9+I9</f>
        <v>0</v>
      </c>
      <c r="G9" s="82"/>
      <c r="H9" s="82"/>
      <c r="I9" s="82"/>
      <c r="J9" s="82"/>
      <c r="K9" s="88">
        <v>0</v>
      </c>
    </row>
    <row r="10" ht="23.25" customHeight="1" spans="1:11">
      <c r="A10" s="83"/>
      <c r="B10" s="83"/>
      <c r="C10" s="84"/>
      <c r="D10" s="83"/>
      <c r="E10" s="82">
        <f t="shared" si="0"/>
        <v>0</v>
      </c>
      <c r="F10" s="82">
        <f t="shared" si="1"/>
        <v>0</v>
      </c>
      <c r="G10" s="82"/>
      <c r="H10" s="82"/>
      <c r="I10" s="82"/>
      <c r="J10" s="82"/>
      <c r="K10" s="88">
        <v>0</v>
      </c>
    </row>
    <row r="11" ht="23.25" customHeight="1" spans="1:11">
      <c r="A11" s="83"/>
      <c r="B11" s="83"/>
      <c r="C11" s="84"/>
      <c r="D11" s="83"/>
      <c r="E11" s="82">
        <f t="shared" si="0"/>
        <v>0</v>
      </c>
      <c r="F11" s="82">
        <f t="shared" si="1"/>
        <v>0</v>
      </c>
      <c r="G11" s="82"/>
      <c r="H11" s="82"/>
      <c r="I11" s="82"/>
      <c r="J11" s="82"/>
      <c r="K11" s="88">
        <v>0</v>
      </c>
    </row>
    <row r="12" ht="23.25" customHeight="1" spans="1:11">
      <c r="A12" s="83"/>
      <c r="B12" s="83"/>
      <c r="C12" s="84"/>
      <c r="D12" s="83"/>
      <c r="E12" s="82">
        <f t="shared" si="0"/>
        <v>0</v>
      </c>
      <c r="F12" s="82">
        <f t="shared" si="1"/>
        <v>0</v>
      </c>
      <c r="G12" s="82"/>
      <c r="H12" s="82"/>
      <c r="I12" s="82"/>
      <c r="J12" s="82"/>
      <c r="K12" s="88">
        <v>0</v>
      </c>
    </row>
    <row r="13" ht="23.25" customHeight="1" spans="1:11">
      <c r="A13" s="83"/>
      <c r="B13" s="83"/>
      <c r="C13" s="84"/>
      <c r="D13" s="83"/>
      <c r="E13" s="82"/>
      <c r="F13" s="82"/>
      <c r="G13" s="82"/>
      <c r="H13" s="82"/>
      <c r="I13" s="82"/>
      <c r="J13" s="82"/>
      <c r="K13" s="88">
        <v>0</v>
      </c>
    </row>
    <row r="14" customHeight="1" spans="1:6">
      <c r="A14" s="69"/>
      <c r="D14" s="69"/>
      <c r="E14" s="69"/>
      <c r="F14" s="69"/>
    </row>
    <row r="15" customHeight="1" spans="1:6">
      <c r="A15" s="69"/>
      <c r="D15" s="69"/>
      <c r="E15" s="69"/>
      <c r="F15" s="69"/>
    </row>
    <row r="16" customHeight="1" spans="1:6">
      <c r="A16" s="69"/>
      <c r="B16" s="69"/>
      <c r="D16" s="69"/>
      <c r="E16" s="69"/>
      <c r="F16" s="69"/>
    </row>
    <row r="17" customHeight="1" spans="3:6">
      <c r="C17" s="69"/>
      <c r="D17" s="69"/>
      <c r="E17" s="69"/>
      <c r="F17" s="69"/>
    </row>
    <row r="18" customHeight="1" spans="4:6">
      <c r="D18" s="69"/>
      <c r="E18" s="69"/>
      <c r="F18" s="69"/>
    </row>
    <row r="19" customHeight="1" spans="4:8">
      <c r="D19" s="69"/>
      <c r="E19" s="69"/>
      <c r="H19" s="69"/>
    </row>
    <row r="20" customHeight="1" spans="5:5">
      <c r="E20" s="69"/>
    </row>
    <row r="21" customHeight="1" spans="6:6">
      <c r="F21" s="69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B2" sqref="$A2:$XFD2"/>
    </sheetView>
  </sheetViews>
  <sheetFormatPr defaultColWidth="9.16666666666667" defaultRowHeight="12.75" customHeight="1"/>
  <cols>
    <col min="1" max="1" width="7.33333333333333" style="58" customWidth="1"/>
    <col min="2" max="2" width="5.83333333333333" style="58" customWidth="1"/>
    <col min="3" max="3" width="5" style="58" customWidth="1"/>
    <col min="4" max="4" width="25.3333333333333" style="58" customWidth="1"/>
    <col min="5" max="5" width="16.3333333333333" style="58" customWidth="1"/>
    <col min="6" max="6" width="20.3333333333333" style="58" customWidth="1"/>
    <col min="7" max="7" width="16" style="58" customWidth="1"/>
    <col min="8" max="9" width="14.6666666666667" style="58" customWidth="1"/>
    <col min="10" max="13" width="12.5" style="58" customWidth="1"/>
    <col min="14" max="249" width="9.16666666666667" style="58" customWidth="1"/>
    <col min="250" max="16384" width="9.16666666666667" style="58"/>
  </cols>
  <sheetData>
    <row r="1" ht="21" customHeight="1" spans="1:1">
      <c r="A1" s="39" t="s">
        <v>176</v>
      </c>
    </row>
    <row r="2" ht="27.75" customHeight="1" spans="1:13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8" customHeight="1" spans="13:13">
      <c r="M3" s="67" t="s">
        <v>2</v>
      </c>
    </row>
    <row r="4" ht="21" customHeight="1" spans="1:13">
      <c r="A4" s="61" t="s">
        <v>178</v>
      </c>
      <c r="B4" s="61"/>
      <c r="C4" s="61"/>
      <c r="D4" s="62" t="s">
        <v>73</v>
      </c>
      <c r="E4" s="62" t="s">
        <v>179</v>
      </c>
      <c r="F4" s="62" t="s">
        <v>50</v>
      </c>
      <c r="G4" s="61" t="s">
        <v>51</v>
      </c>
      <c r="H4" s="61"/>
      <c r="I4" s="61"/>
      <c r="J4" s="62" t="s">
        <v>52</v>
      </c>
      <c r="K4" s="62" t="s">
        <v>180</v>
      </c>
      <c r="L4" s="62" t="s">
        <v>54</v>
      </c>
      <c r="M4" s="62" t="s">
        <v>55</v>
      </c>
    </row>
    <row r="5" ht="21" customHeight="1" spans="1:15">
      <c r="A5" s="62" t="s">
        <v>64</v>
      </c>
      <c r="B5" s="62" t="s">
        <v>65</v>
      </c>
      <c r="C5" s="62" t="s">
        <v>66</v>
      </c>
      <c r="D5" s="62"/>
      <c r="E5" s="62"/>
      <c r="F5" s="62"/>
      <c r="G5" s="62" t="s">
        <v>171</v>
      </c>
      <c r="H5" s="62" t="s">
        <v>181</v>
      </c>
      <c r="I5" s="68" t="s">
        <v>182</v>
      </c>
      <c r="J5" s="62"/>
      <c r="K5" s="62"/>
      <c r="L5" s="62"/>
      <c r="M5" s="62"/>
      <c r="O5" s="57"/>
    </row>
    <row r="6" ht="30" customHeight="1" spans="1:13">
      <c r="A6" s="62"/>
      <c r="B6" s="62"/>
      <c r="C6" s="62"/>
      <c r="D6" s="62"/>
      <c r="E6" s="62"/>
      <c r="F6" s="62"/>
      <c r="G6" s="62"/>
      <c r="H6" s="62"/>
      <c r="I6" s="68"/>
      <c r="J6" s="62"/>
      <c r="K6" s="62"/>
      <c r="L6" s="62"/>
      <c r="M6" s="62"/>
    </row>
    <row r="7" s="57" customFormat="1" ht="19.5" customHeight="1" spans="1:13">
      <c r="A7" s="52" t="s">
        <v>67</v>
      </c>
      <c r="B7" s="52"/>
      <c r="C7" s="63"/>
      <c r="D7" s="64" t="s">
        <v>69</v>
      </c>
      <c r="E7" s="65" t="s">
        <v>183</v>
      </c>
      <c r="F7" s="66">
        <f>G7+J7+K7+L7+M7</f>
        <v>5</v>
      </c>
      <c r="G7" s="66">
        <f>H7+I7</f>
        <v>5</v>
      </c>
      <c r="H7" s="66">
        <v>5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</row>
    <row r="8" ht="19.5" customHeight="1" spans="1:13">
      <c r="A8" s="52"/>
      <c r="B8" s="52"/>
      <c r="C8" s="63"/>
      <c r="D8" s="64"/>
      <c r="E8" s="65"/>
      <c r="F8" s="66"/>
      <c r="G8" s="66"/>
      <c r="H8" s="66"/>
      <c r="I8" s="66"/>
      <c r="J8" s="66"/>
      <c r="K8" s="66"/>
      <c r="L8" s="66"/>
      <c r="M8" s="66"/>
    </row>
    <row r="9" ht="19.5" customHeight="1" spans="1:13">
      <c r="A9" s="52"/>
      <c r="B9" s="52"/>
      <c r="C9" s="63"/>
      <c r="D9" s="64"/>
      <c r="E9" s="65"/>
      <c r="F9" s="66"/>
      <c r="G9" s="66"/>
      <c r="H9" s="66"/>
      <c r="I9" s="66"/>
      <c r="J9" s="66"/>
      <c r="K9" s="66"/>
      <c r="L9" s="66"/>
      <c r="M9" s="66"/>
    </row>
    <row r="10" ht="19.5" customHeight="1" spans="1:13">
      <c r="A10" s="65"/>
      <c r="B10" s="65"/>
      <c r="C10" s="63"/>
      <c r="D10" s="64"/>
      <c r="E10" s="65"/>
      <c r="F10" s="66"/>
      <c r="G10" s="66"/>
      <c r="H10" s="66"/>
      <c r="I10" s="66"/>
      <c r="J10" s="66"/>
      <c r="K10" s="66"/>
      <c r="L10" s="66"/>
      <c r="M10" s="66"/>
    </row>
    <row r="11" ht="19.5" customHeight="1" spans="1:13">
      <c r="A11" s="65"/>
      <c r="B11" s="65"/>
      <c r="C11" s="63"/>
      <c r="D11" s="64"/>
      <c r="E11" s="65"/>
      <c r="F11" s="66"/>
      <c r="G11" s="66"/>
      <c r="H11" s="66"/>
      <c r="I11" s="66"/>
      <c r="J11" s="66"/>
      <c r="K11" s="66"/>
      <c r="L11" s="66"/>
      <c r="M11" s="66"/>
    </row>
    <row r="12" ht="19.5" customHeight="1" spans="1:13">
      <c r="A12" s="65"/>
      <c r="B12" s="65"/>
      <c r="C12" s="63"/>
      <c r="D12" s="64"/>
      <c r="E12" s="65"/>
      <c r="F12" s="66"/>
      <c r="G12" s="66"/>
      <c r="H12" s="66"/>
      <c r="I12" s="66"/>
      <c r="J12" s="66"/>
      <c r="K12" s="66"/>
      <c r="L12" s="66"/>
      <c r="M12" s="66"/>
    </row>
    <row r="13" ht="19.5" customHeight="1" spans="1:13">
      <c r="A13" s="65"/>
      <c r="B13" s="65"/>
      <c r="C13" s="63"/>
      <c r="D13" s="64"/>
      <c r="E13" s="65"/>
      <c r="F13" s="66"/>
      <c r="G13" s="66"/>
      <c r="H13" s="66"/>
      <c r="I13" s="66"/>
      <c r="J13" s="66"/>
      <c r="K13" s="66"/>
      <c r="L13" s="66"/>
      <c r="M13" s="66"/>
    </row>
    <row r="14" ht="19.5" customHeight="1" spans="1:13">
      <c r="A14" s="65"/>
      <c r="B14" s="65"/>
      <c r="C14" s="63"/>
      <c r="D14" s="64"/>
      <c r="E14" s="65"/>
      <c r="F14" s="66"/>
      <c r="G14" s="66"/>
      <c r="H14" s="66"/>
      <c r="I14" s="66"/>
      <c r="J14" s="66"/>
      <c r="K14" s="66"/>
      <c r="L14" s="66"/>
      <c r="M14" s="66"/>
    </row>
    <row r="15" ht="19.5" customHeight="1" spans="1:13">
      <c r="A15" s="65"/>
      <c r="B15" s="65"/>
      <c r="C15" s="63"/>
      <c r="D15" s="64"/>
      <c r="E15" s="65"/>
      <c r="F15" s="66"/>
      <c r="G15" s="66"/>
      <c r="H15" s="66"/>
      <c r="I15" s="66"/>
      <c r="J15" s="66"/>
      <c r="K15" s="66"/>
      <c r="L15" s="66"/>
      <c r="M15" s="66"/>
    </row>
    <row r="16" ht="19.5" customHeight="1" spans="1:13">
      <c r="A16" s="65"/>
      <c r="B16" s="65"/>
      <c r="C16" s="65"/>
      <c r="D16" s="65"/>
      <c r="E16" s="65"/>
      <c r="F16" s="66"/>
      <c r="G16" s="66"/>
      <c r="H16" s="66"/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customHeight="1" spans="2:6">
      <c r="B17" s="57"/>
      <c r="C17" s="57"/>
      <c r="D17" s="57"/>
      <c r="E17" s="57"/>
      <c r="F17" s="57"/>
    </row>
    <row r="18" customHeight="1" spans="4:6">
      <c r="D18" s="57"/>
      <c r="E18" s="57"/>
      <c r="F18" s="57"/>
    </row>
    <row r="19" customHeight="1" spans="4:6">
      <c r="D19" s="57"/>
      <c r="E19" s="57"/>
      <c r="F19" s="57"/>
    </row>
    <row r="21" customHeight="1" spans="6:6">
      <c r="F21" s="57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2" sqref="$A2:$XFD2"/>
    </sheetView>
  </sheetViews>
  <sheetFormatPr defaultColWidth="8" defaultRowHeight="12"/>
  <cols>
    <col min="1" max="1" width="13.5" style="101" customWidth="1"/>
    <col min="2" max="2" width="19.1666666666667" style="101" customWidth="1"/>
    <col min="3" max="3" width="24.3333333333333" style="101" customWidth="1"/>
    <col min="4" max="4" width="24.5" style="101" customWidth="1"/>
    <col min="5" max="8" width="17.8333333333333" style="101" customWidth="1"/>
    <col min="9" max="16384" width="8" style="101"/>
  </cols>
  <sheetData>
    <row r="1" ht="20.1" customHeight="1" spans="1:8">
      <c r="A1" s="238" t="s">
        <v>47</v>
      </c>
      <c r="B1" s="239"/>
      <c r="C1" s="239"/>
      <c r="D1" s="239"/>
      <c r="E1" s="222"/>
      <c r="F1" s="223"/>
      <c r="G1" s="236"/>
      <c r="H1" s="236"/>
    </row>
    <row r="2" ht="34.5" customHeight="1" spans="1:8">
      <c r="A2" s="102" t="s">
        <v>48</v>
      </c>
      <c r="B2" s="240"/>
      <c r="C2" s="240"/>
      <c r="D2" s="240"/>
      <c r="E2" s="240"/>
      <c r="F2" s="240"/>
      <c r="G2" s="240"/>
      <c r="H2" s="240"/>
    </row>
    <row r="3" ht="16.5" customHeight="1" spans="1:8">
      <c r="A3" s="104"/>
      <c r="B3" s="104"/>
      <c r="C3" s="104"/>
      <c r="D3" s="104"/>
      <c r="E3" s="222"/>
      <c r="F3" s="225"/>
      <c r="G3" s="241" t="s">
        <v>2</v>
      </c>
      <c r="H3" s="242"/>
    </row>
    <row r="4" ht="29.25" customHeight="1" spans="1:8">
      <c r="A4" s="44" t="s">
        <v>49</v>
      </c>
      <c r="B4" s="44"/>
      <c r="C4" s="44" t="s">
        <v>50</v>
      </c>
      <c r="D4" s="228" t="s">
        <v>51</v>
      </c>
      <c r="E4" s="228" t="s">
        <v>52</v>
      </c>
      <c r="F4" s="228" t="s">
        <v>53</v>
      </c>
      <c r="G4" s="44" t="s">
        <v>54</v>
      </c>
      <c r="H4" s="44" t="s">
        <v>55</v>
      </c>
    </row>
    <row r="5" ht="33.75" customHeight="1" spans="1:8">
      <c r="A5" s="48" t="s">
        <v>56</v>
      </c>
      <c r="B5" s="48" t="s">
        <v>57</v>
      </c>
      <c r="C5" s="48"/>
      <c r="D5" s="234"/>
      <c r="E5" s="234"/>
      <c r="F5" s="234"/>
      <c r="G5" s="48"/>
      <c r="H5" s="48"/>
    </row>
    <row r="6" s="100" customFormat="1" ht="27" customHeight="1" spans="1:8">
      <c r="A6" s="52" t="s">
        <v>58</v>
      </c>
      <c r="B6" s="52" t="s">
        <v>59</v>
      </c>
      <c r="C6" s="235">
        <f>SUM(D6:H6)</f>
        <v>69.6355</v>
      </c>
      <c r="D6" s="235">
        <v>69.6355</v>
      </c>
      <c r="E6" s="235">
        <v>0</v>
      </c>
      <c r="F6" s="53">
        <v>0</v>
      </c>
      <c r="G6" s="235">
        <v>0</v>
      </c>
      <c r="H6" s="53">
        <v>0</v>
      </c>
    </row>
    <row r="7" ht="27" customHeight="1" spans="1:253">
      <c r="A7" s="52"/>
      <c r="B7" s="52"/>
      <c r="C7" s="235">
        <f t="shared" ref="C7:C12" si="0">SUM(D7:H7)</f>
        <v>0</v>
      </c>
      <c r="D7" s="235"/>
      <c r="E7" s="235">
        <v>0</v>
      </c>
      <c r="F7" s="53">
        <v>0</v>
      </c>
      <c r="G7" s="235">
        <v>0</v>
      </c>
      <c r="H7" s="53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52"/>
      <c r="B8" s="52"/>
      <c r="C8" s="235">
        <f t="shared" si="0"/>
        <v>0</v>
      </c>
      <c r="D8" s="235"/>
      <c r="E8" s="235">
        <v>0</v>
      </c>
      <c r="F8" s="53">
        <v>0</v>
      </c>
      <c r="G8" s="235">
        <v>0</v>
      </c>
      <c r="H8" s="53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52"/>
      <c r="B9" s="52"/>
      <c r="C9" s="235">
        <f t="shared" si="0"/>
        <v>0</v>
      </c>
      <c r="D9" s="235"/>
      <c r="E9" s="235">
        <v>0</v>
      </c>
      <c r="F9" s="53">
        <v>0</v>
      </c>
      <c r="G9" s="235">
        <v>0</v>
      </c>
      <c r="H9" s="5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7" customHeight="1" spans="1:253">
      <c r="A10" s="52"/>
      <c r="B10" s="52"/>
      <c r="C10" s="235">
        <f t="shared" si="0"/>
        <v>0</v>
      </c>
      <c r="D10" s="235"/>
      <c r="E10" s="235">
        <v>0</v>
      </c>
      <c r="F10" s="53">
        <v>0</v>
      </c>
      <c r="G10" s="235">
        <v>0</v>
      </c>
      <c r="H10" s="5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7" customHeight="1" spans="1:253">
      <c r="A11" s="52"/>
      <c r="B11" s="52"/>
      <c r="C11" s="235">
        <f t="shared" si="0"/>
        <v>0</v>
      </c>
      <c r="D11" s="235"/>
      <c r="E11" s="235">
        <v>0</v>
      </c>
      <c r="F11" s="53">
        <v>0</v>
      </c>
      <c r="G11" s="235">
        <v>0</v>
      </c>
      <c r="H11" s="5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7" customHeight="1" spans="1:253">
      <c r="A12" s="52"/>
      <c r="B12" s="52"/>
      <c r="C12" s="235">
        <f t="shared" si="0"/>
        <v>0</v>
      </c>
      <c r="D12" s="235"/>
      <c r="E12" s="235">
        <v>0</v>
      </c>
      <c r="F12" s="53">
        <v>0</v>
      </c>
      <c r="G12" s="235">
        <v>0</v>
      </c>
      <c r="H12" s="5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8661417322835" right="0.708661417322835" top="0.748031496062992" bottom="0.748031496062992" header="0.31496062992126" footer="0.31496062992126"/>
  <pageSetup paperSize="9" scale="65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showGridLines="0" showZeros="0" workbookViewId="0">
      <selection activeCell="A2" sqref="$A2:$XFD2"/>
    </sheetView>
  </sheetViews>
  <sheetFormatPr defaultColWidth="9.16666666666667" defaultRowHeight="12.75" customHeight="1"/>
  <cols>
    <col min="1" max="1" width="28.1666666666667" style="38" customWidth="1"/>
    <col min="2" max="2" width="16" style="38" customWidth="1"/>
    <col min="3" max="4" width="16.3333333333333" style="38" customWidth="1"/>
    <col min="5" max="5" width="18" style="38" customWidth="1"/>
    <col min="6" max="6" width="17.6666666666667" style="38" customWidth="1"/>
    <col min="7" max="7" width="14.8333333333333" style="38" customWidth="1"/>
    <col min="8" max="16384" width="9.16666666666667" style="38"/>
  </cols>
  <sheetData>
    <row r="1" ht="21.75" customHeight="1" spans="1:1">
      <c r="A1" s="39" t="s">
        <v>184</v>
      </c>
    </row>
    <row r="2" ht="30.75" customHeight="1" spans="1:241">
      <c r="A2" s="40" t="s">
        <v>185</v>
      </c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</row>
    <row r="3" ht="22.5" customHeight="1" spans="1:241">
      <c r="A3" s="42"/>
      <c r="B3" s="42"/>
      <c r="C3" s="42"/>
      <c r="D3" s="42"/>
      <c r="E3" s="43" t="s">
        <v>2</v>
      </c>
      <c r="F3" s="43"/>
      <c r="G3" s="43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</row>
    <row r="4" ht="25.5" customHeight="1" spans="1:241">
      <c r="A4" s="44" t="s">
        <v>57</v>
      </c>
      <c r="B4" s="45" t="s">
        <v>186</v>
      </c>
      <c r="C4" s="46"/>
      <c r="D4" s="46"/>
      <c r="E4" s="46"/>
      <c r="F4" s="46"/>
      <c r="G4" s="4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</row>
    <row r="5" ht="22.5" customHeight="1" spans="1:241">
      <c r="A5" s="44"/>
      <c r="B5" s="48" t="s">
        <v>77</v>
      </c>
      <c r="C5" s="48" t="s">
        <v>113</v>
      </c>
      <c r="D5" s="48" t="s">
        <v>187</v>
      </c>
      <c r="E5" s="49" t="s">
        <v>188</v>
      </c>
      <c r="F5" s="50"/>
      <c r="G5" s="48" t="s">
        <v>108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</row>
    <row r="6" ht="36" customHeight="1" spans="1:241">
      <c r="A6" s="48"/>
      <c r="B6" s="51"/>
      <c r="C6" s="51"/>
      <c r="D6" s="51"/>
      <c r="E6" s="48" t="s">
        <v>189</v>
      </c>
      <c r="F6" s="48" t="s">
        <v>190</v>
      </c>
      <c r="G6" s="5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</row>
    <row r="7" s="37" customFormat="1" ht="23.25" customHeight="1" spans="1:241">
      <c r="A7" s="52" t="s">
        <v>191</v>
      </c>
      <c r="B7" s="53">
        <f>C7+D7+G7</f>
        <v>1.71</v>
      </c>
      <c r="C7" s="54">
        <v>1.71</v>
      </c>
      <c r="D7" s="53"/>
      <c r="E7" s="55"/>
      <c r="F7" s="55"/>
      <c r="G7" s="55">
        <v>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</row>
    <row r="8" ht="23.25" customHeight="1" spans="1:256">
      <c r="A8" s="52"/>
      <c r="B8" s="53"/>
      <c r="C8" s="54"/>
      <c r="D8" s="53"/>
      <c r="E8" s="55"/>
      <c r="F8" s="55"/>
      <c r="G8" s="5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52"/>
      <c r="B9" s="53"/>
      <c r="C9" s="54"/>
      <c r="D9" s="53"/>
      <c r="E9" s="55"/>
      <c r="F9" s="55"/>
      <c r="G9" s="55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3.25" customHeight="1" spans="1:256">
      <c r="A10" s="52"/>
      <c r="B10" s="53"/>
      <c r="C10" s="54"/>
      <c r="D10" s="53"/>
      <c r="E10" s="55"/>
      <c r="F10" s="55"/>
      <c r="G10" s="55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3.25" customHeight="1" spans="1:256">
      <c r="A11" s="52"/>
      <c r="B11" s="53"/>
      <c r="C11" s="54"/>
      <c r="D11" s="53"/>
      <c r="E11" s="55"/>
      <c r="F11" s="55"/>
      <c r="G11" s="55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3.25" customHeight="1" spans="1:256">
      <c r="A12" s="52"/>
      <c r="B12" s="53"/>
      <c r="C12" s="54"/>
      <c r="D12" s="53"/>
      <c r="E12" s="55"/>
      <c r="F12" s="55"/>
      <c r="G12" s="55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3.25" customHeight="1" spans="1:7">
      <c r="A13" s="52"/>
      <c r="B13" s="53"/>
      <c r="C13" s="54"/>
      <c r="D13" s="53"/>
      <c r="E13" s="55"/>
      <c r="F13" s="55"/>
      <c r="G13" s="55">
        <v>0</v>
      </c>
    </row>
    <row r="14" ht="23.25" customHeight="1" spans="1:7">
      <c r="A14" s="52"/>
      <c r="B14" s="53"/>
      <c r="C14" s="54"/>
      <c r="D14" s="53"/>
      <c r="E14" s="55"/>
      <c r="F14" s="55"/>
      <c r="G14" s="55">
        <v>0</v>
      </c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79" bottom="0.79" header="0.5" footer="0.5"/>
  <pageSetup paperSize="9" orientation="landscape" horizontalDpi="300" verticalDpi="3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I4" sqref="I4"/>
    </sheetView>
  </sheetViews>
  <sheetFormatPr defaultColWidth="9" defaultRowHeight="11.25" outlineLevelCol="5"/>
  <cols>
    <col min="1" max="1" width="22.5" customWidth="1"/>
    <col min="2" max="2" width="15.8333333333333" customWidth="1"/>
    <col min="3" max="3" width="18.6666666666667" customWidth="1"/>
    <col min="4" max="5" width="20.1666666666667" customWidth="1"/>
    <col min="6" max="6" width="14.6666666666667" customWidth="1"/>
    <col min="9" max="9" width="22" customWidth="1"/>
  </cols>
  <sheetData>
    <row r="1" ht="54" customHeight="1" spans="1:6">
      <c r="A1" s="1" t="s">
        <v>192</v>
      </c>
      <c r="B1" s="1"/>
      <c r="C1" s="1"/>
      <c r="D1" s="1"/>
      <c r="E1" s="1"/>
      <c r="F1" s="1"/>
    </row>
    <row r="2" ht="28.5" customHeight="1" spans="1:6">
      <c r="A2" s="2" t="s">
        <v>193</v>
      </c>
      <c r="B2" s="2"/>
      <c r="C2" s="2"/>
      <c r="D2" s="2"/>
      <c r="E2" s="2"/>
      <c r="F2" s="2"/>
    </row>
    <row r="3" ht="29.25" customHeight="1" spans="1:6">
      <c r="A3" s="3" t="s">
        <v>194</v>
      </c>
      <c r="B3" s="4" t="s">
        <v>195</v>
      </c>
      <c r="C3" s="6"/>
      <c r="D3" s="20" t="s">
        <v>196</v>
      </c>
      <c r="E3" s="4" t="s">
        <v>59</v>
      </c>
      <c r="F3" s="6"/>
    </row>
    <row r="4" ht="29.25" customHeight="1" spans="1:6">
      <c r="A4" s="7" t="s">
        <v>197</v>
      </c>
      <c r="B4" s="14">
        <v>5</v>
      </c>
      <c r="C4" s="16"/>
      <c r="D4" s="29" t="s">
        <v>198</v>
      </c>
      <c r="E4" s="30"/>
      <c r="F4" s="19" t="s">
        <v>199</v>
      </c>
    </row>
    <row r="5" ht="15" customHeight="1" spans="1:6">
      <c r="A5" s="3" t="s">
        <v>200</v>
      </c>
      <c r="B5" s="17"/>
      <c r="C5" s="11"/>
      <c r="D5" s="31"/>
      <c r="E5" s="20"/>
      <c r="F5" s="3"/>
    </row>
    <row r="6" ht="15" customHeight="1" spans="1:6">
      <c r="A6" s="3" t="s">
        <v>201</v>
      </c>
      <c r="B6" s="4" t="s">
        <v>202</v>
      </c>
      <c r="C6" s="5"/>
      <c r="D6" s="5"/>
      <c r="E6" s="5"/>
      <c r="F6" s="6"/>
    </row>
    <row r="7" ht="27.75" customHeight="1" spans="1:6">
      <c r="A7" s="19" t="s">
        <v>203</v>
      </c>
      <c r="B7" s="14" t="s">
        <v>204</v>
      </c>
      <c r="C7" s="15"/>
      <c r="D7" s="15"/>
      <c r="E7" s="15"/>
      <c r="F7" s="16"/>
    </row>
    <row r="8" ht="28.5" customHeight="1" spans="1:6">
      <c r="A8" s="3"/>
      <c r="B8" s="17" t="s">
        <v>205</v>
      </c>
      <c r="C8" s="18"/>
      <c r="D8" s="18"/>
      <c r="E8" s="18"/>
      <c r="F8" s="11"/>
    </row>
    <row r="9" ht="42.75" customHeight="1" spans="1:6">
      <c r="A9" s="3" t="s">
        <v>206</v>
      </c>
      <c r="B9" s="4" t="s">
        <v>207</v>
      </c>
      <c r="C9" s="5"/>
      <c r="D9" s="5"/>
      <c r="E9" s="5"/>
      <c r="F9" s="6"/>
    </row>
    <row r="10" ht="28.5" customHeight="1" spans="1:6">
      <c r="A10" s="7" t="s">
        <v>208</v>
      </c>
      <c r="B10" s="20" t="s">
        <v>209</v>
      </c>
      <c r="C10" s="20" t="s">
        <v>210</v>
      </c>
      <c r="D10" s="21" t="s">
        <v>211</v>
      </c>
      <c r="E10" s="22"/>
      <c r="F10" s="20" t="s">
        <v>212</v>
      </c>
    </row>
    <row r="11" ht="42.75" customHeight="1" spans="1:6">
      <c r="A11" s="7" t="s">
        <v>213</v>
      </c>
      <c r="B11" s="19" t="s">
        <v>214</v>
      </c>
      <c r="C11" s="19" t="s">
        <v>215</v>
      </c>
      <c r="D11" s="4" t="s">
        <v>216</v>
      </c>
      <c r="E11" s="6"/>
      <c r="F11" s="32">
        <v>1</v>
      </c>
    </row>
    <row r="12" ht="42.75" customHeight="1" spans="1:6">
      <c r="A12" s="12"/>
      <c r="B12" s="7"/>
      <c r="C12" s="3"/>
      <c r="D12" s="4" t="s">
        <v>217</v>
      </c>
      <c r="E12" s="6"/>
      <c r="F12" s="32">
        <v>1</v>
      </c>
    </row>
    <row r="13" ht="15" customHeight="1" spans="1:6">
      <c r="A13" s="12"/>
      <c r="B13" s="7"/>
      <c r="C13" s="20" t="s">
        <v>218</v>
      </c>
      <c r="D13" s="4"/>
      <c r="E13" s="6"/>
      <c r="F13" s="11"/>
    </row>
    <row r="14" ht="29.25" spans="1:6">
      <c r="A14" s="12"/>
      <c r="B14" s="7"/>
      <c r="C14" s="20" t="s">
        <v>219</v>
      </c>
      <c r="D14" s="4" t="s">
        <v>220</v>
      </c>
      <c r="E14" s="6"/>
      <c r="F14" s="11" t="s">
        <v>221</v>
      </c>
    </row>
    <row r="15" ht="29.25" spans="1:6">
      <c r="A15" s="12"/>
      <c r="B15" s="3"/>
      <c r="C15" s="20" t="s">
        <v>222</v>
      </c>
      <c r="D15" s="4" t="s">
        <v>223</v>
      </c>
      <c r="E15" s="6"/>
      <c r="F15" s="11" t="s">
        <v>224</v>
      </c>
    </row>
    <row r="16" ht="42.75" spans="1:6">
      <c r="A16" s="12"/>
      <c r="B16" s="19" t="s">
        <v>225</v>
      </c>
      <c r="C16" s="19" t="s">
        <v>226</v>
      </c>
      <c r="D16" s="14" t="s">
        <v>227</v>
      </c>
      <c r="E16" s="16"/>
      <c r="F16" s="33" t="s">
        <v>228</v>
      </c>
    </row>
    <row r="17" ht="100.5" spans="1:6">
      <c r="A17" s="12"/>
      <c r="B17" s="7"/>
      <c r="C17" s="3"/>
      <c r="D17" s="17"/>
      <c r="E17" s="11"/>
      <c r="F17" s="11" t="s">
        <v>229</v>
      </c>
    </row>
    <row r="18" ht="43.5" customHeight="1" spans="1:6">
      <c r="A18" s="12"/>
      <c r="B18" s="7"/>
      <c r="C18" s="20" t="s">
        <v>230</v>
      </c>
      <c r="D18" s="4" t="s">
        <v>231</v>
      </c>
      <c r="E18" s="6"/>
      <c r="F18" s="11" t="s">
        <v>232</v>
      </c>
    </row>
    <row r="19" ht="29.25" spans="1:6">
      <c r="A19" s="12"/>
      <c r="B19" s="7"/>
      <c r="C19" s="20" t="s">
        <v>233</v>
      </c>
      <c r="D19" s="4"/>
      <c r="E19" s="6"/>
      <c r="F19" s="11" t="s">
        <v>234</v>
      </c>
    </row>
    <row r="20" ht="14.25" customHeight="1" spans="1:6">
      <c r="A20" s="12"/>
      <c r="B20" s="7"/>
      <c r="C20" s="20" t="s">
        <v>235</v>
      </c>
      <c r="D20" s="4"/>
      <c r="E20" s="6"/>
      <c r="F20" s="11"/>
    </row>
    <row r="21" ht="28.5" customHeight="1" spans="1:6">
      <c r="A21" s="13"/>
      <c r="B21" s="3"/>
      <c r="C21" s="20" t="s">
        <v>236</v>
      </c>
      <c r="D21" s="34" t="s">
        <v>237</v>
      </c>
      <c r="E21" s="35"/>
      <c r="F21" s="32">
        <v>0.9</v>
      </c>
    </row>
    <row r="22" ht="29.25" customHeight="1" spans="1:6">
      <c r="A22" s="36" t="s">
        <v>238</v>
      </c>
      <c r="B22" s="36"/>
      <c r="C22" s="36"/>
      <c r="D22" s="36"/>
      <c r="E22" s="36"/>
      <c r="F22" s="36"/>
    </row>
    <row r="23" ht="14.25" customHeight="1"/>
  </sheetData>
  <mergeCells count="28">
    <mergeCell ref="A1:F1"/>
    <mergeCell ref="A2:F2"/>
    <mergeCell ref="B3:C3"/>
    <mergeCell ref="E3:F3"/>
    <mergeCell ref="B6:F6"/>
    <mergeCell ref="B7:F7"/>
    <mergeCell ref="B8:F8"/>
    <mergeCell ref="B9:F9"/>
    <mergeCell ref="D10:E10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A22:F22"/>
    <mergeCell ref="A7:A8"/>
    <mergeCell ref="B11:B15"/>
    <mergeCell ref="B16:B21"/>
    <mergeCell ref="C11:C12"/>
    <mergeCell ref="C16:C17"/>
    <mergeCell ref="F4:F5"/>
    <mergeCell ref="B4:C5"/>
    <mergeCell ref="D4:E5"/>
    <mergeCell ref="D16:E17"/>
  </mergeCells>
  <printOptions horizontalCentered="1"/>
  <pageMargins left="0" right="0" top="0.984251968503937" bottom="0.984251968503937" header="0.511811023622047" footer="0.511811023622047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H23" sqref="H23"/>
    </sheetView>
  </sheetViews>
  <sheetFormatPr defaultColWidth="9" defaultRowHeight="11.25" outlineLevelCol="5"/>
  <cols>
    <col min="1" max="1" width="13.3333333333333" customWidth="1"/>
    <col min="2" max="2" width="12.3333333333333" customWidth="1"/>
    <col min="4" max="4" width="29" customWidth="1"/>
    <col min="5" max="5" width="52.6666666666667" customWidth="1"/>
    <col min="6" max="6" width="18.3333333333333" customWidth="1"/>
  </cols>
  <sheetData>
    <row r="1" ht="27" customHeight="1" spans="1:6">
      <c r="A1" s="1" t="s">
        <v>239</v>
      </c>
      <c r="B1" s="1"/>
      <c r="C1" s="1"/>
      <c r="D1" s="1"/>
      <c r="E1" s="1"/>
      <c r="F1" s="1"/>
    </row>
    <row r="2" ht="15" spans="1:6">
      <c r="A2" s="2" t="s">
        <v>240</v>
      </c>
      <c r="B2" s="2"/>
      <c r="C2" s="2"/>
      <c r="D2" s="2"/>
      <c r="E2" s="2"/>
      <c r="F2" s="2"/>
    </row>
    <row r="3" ht="15" spans="1:6">
      <c r="A3" s="3" t="s">
        <v>241</v>
      </c>
      <c r="B3" s="4" t="s">
        <v>59</v>
      </c>
      <c r="C3" s="5"/>
      <c r="D3" s="5"/>
      <c r="E3" s="5"/>
      <c r="F3" s="6"/>
    </row>
    <row r="4" ht="29.25" spans="1:6">
      <c r="A4" s="7" t="s">
        <v>242</v>
      </c>
      <c r="B4" s="8" t="s">
        <v>243</v>
      </c>
      <c r="C4" s="9"/>
      <c r="D4" s="9"/>
      <c r="E4" s="9"/>
      <c r="F4" s="10"/>
    </row>
    <row r="5" ht="15" spans="1:6">
      <c r="A5" s="7" t="s">
        <v>244</v>
      </c>
      <c r="B5" s="8" t="s">
        <v>245</v>
      </c>
      <c r="C5" s="9"/>
      <c r="D5" s="9"/>
      <c r="E5" s="10"/>
      <c r="F5" s="11"/>
    </row>
    <row r="6" ht="15" spans="1:6">
      <c r="A6" s="12"/>
      <c r="B6" s="8" t="s">
        <v>246</v>
      </c>
      <c r="C6" s="9"/>
      <c r="D6" s="9"/>
      <c r="E6" s="10"/>
      <c r="F6" s="11">
        <v>69.635454</v>
      </c>
    </row>
    <row r="7" ht="15" spans="1:6">
      <c r="A7" s="12"/>
      <c r="B7" s="8" t="s">
        <v>247</v>
      </c>
      <c r="C7" s="9"/>
      <c r="D7" s="9"/>
      <c r="E7" s="10"/>
      <c r="F7" s="11"/>
    </row>
    <row r="8" ht="15" spans="1:6">
      <c r="A8" s="12"/>
      <c r="B8" s="8" t="s">
        <v>248</v>
      </c>
      <c r="C8" s="9"/>
      <c r="D8" s="9"/>
      <c r="E8" s="10"/>
      <c r="F8" s="11"/>
    </row>
    <row r="9" ht="15" spans="1:6">
      <c r="A9" s="13"/>
      <c r="B9" s="8" t="s">
        <v>249</v>
      </c>
      <c r="C9" s="9"/>
      <c r="D9" s="9"/>
      <c r="E9" s="10"/>
      <c r="F9" s="11"/>
    </row>
    <row r="10" ht="14.25" spans="1:6">
      <c r="A10" s="7" t="s">
        <v>250</v>
      </c>
      <c r="B10" s="14" t="s">
        <v>251</v>
      </c>
      <c r="C10" s="15"/>
      <c r="D10" s="15"/>
      <c r="E10" s="15"/>
      <c r="F10" s="16"/>
    </row>
    <row r="11" ht="15" spans="1:6">
      <c r="A11" s="3" t="s">
        <v>252</v>
      </c>
      <c r="B11" s="17"/>
      <c r="C11" s="18"/>
      <c r="D11" s="18"/>
      <c r="E11" s="18"/>
      <c r="F11" s="11"/>
    </row>
    <row r="12" ht="14.25" customHeight="1" spans="1:6">
      <c r="A12" s="19" t="s">
        <v>253</v>
      </c>
      <c r="B12" s="14" t="s">
        <v>204</v>
      </c>
      <c r="C12" s="15"/>
      <c r="D12" s="15"/>
      <c r="E12" s="15"/>
      <c r="F12" s="16"/>
    </row>
    <row r="13" ht="15" spans="1:6">
      <c r="A13" s="3"/>
      <c r="B13" s="17" t="s">
        <v>254</v>
      </c>
      <c r="C13" s="18"/>
      <c r="D13" s="18"/>
      <c r="E13" s="18"/>
      <c r="F13" s="11"/>
    </row>
    <row r="14" ht="29.25" spans="1:6">
      <c r="A14" s="7" t="s">
        <v>255</v>
      </c>
      <c r="B14" s="20" t="s">
        <v>209</v>
      </c>
      <c r="C14" s="20" t="s">
        <v>210</v>
      </c>
      <c r="D14" s="20" t="s">
        <v>211</v>
      </c>
      <c r="E14" s="21" t="s">
        <v>212</v>
      </c>
      <c r="F14" s="22"/>
    </row>
    <row r="15" ht="29.25" spans="1:6">
      <c r="A15" s="7" t="s">
        <v>256</v>
      </c>
      <c r="B15" s="19" t="s">
        <v>214</v>
      </c>
      <c r="C15" s="19" t="s">
        <v>215</v>
      </c>
      <c r="D15" s="11" t="s">
        <v>216</v>
      </c>
      <c r="E15" s="23">
        <v>1</v>
      </c>
      <c r="F15" s="24"/>
    </row>
    <row r="16" ht="29.25" spans="1:6">
      <c r="A16" s="12"/>
      <c r="B16" s="7"/>
      <c r="C16" s="3"/>
      <c r="D16" s="11" t="s">
        <v>217</v>
      </c>
      <c r="E16" s="23">
        <v>1</v>
      </c>
      <c r="F16" s="24"/>
    </row>
    <row r="17" ht="29.25" spans="1:6">
      <c r="A17" s="12"/>
      <c r="B17" s="7"/>
      <c r="C17" s="20" t="s">
        <v>218</v>
      </c>
      <c r="D17" s="11"/>
      <c r="E17" s="4"/>
      <c r="F17" s="6"/>
    </row>
    <row r="18" ht="29.25" spans="1:6">
      <c r="A18" s="12"/>
      <c r="B18" s="7"/>
      <c r="C18" s="20" t="s">
        <v>222</v>
      </c>
      <c r="D18" s="11" t="s">
        <v>223</v>
      </c>
      <c r="E18" s="4" t="s">
        <v>257</v>
      </c>
      <c r="F18" s="6"/>
    </row>
    <row r="19" ht="29.25" spans="1:6">
      <c r="A19" s="12"/>
      <c r="B19" s="3"/>
      <c r="C19" s="20" t="s">
        <v>219</v>
      </c>
      <c r="D19" s="11" t="s">
        <v>220</v>
      </c>
      <c r="E19" s="4" t="s">
        <v>221</v>
      </c>
      <c r="F19" s="6"/>
    </row>
    <row r="20" ht="14.25" customHeight="1" spans="1:6">
      <c r="A20" s="12"/>
      <c r="B20" s="19" t="s">
        <v>225</v>
      </c>
      <c r="C20" s="19" t="s">
        <v>226</v>
      </c>
      <c r="D20" s="25" t="s">
        <v>227</v>
      </c>
      <c r="E20" s="14" t="s">
        <v>228</v>
      </c>
      <c r="F20" s="16"/>
    </row>
    <row r="21" ht="28.5" customHeight="1" spans="1:6">
      <c r="A21" s="12"/>
      <c r="B21" s="7"/>
      <c r="C21" s="3"/>
      <c r="D21" s="26"/>
      <c r="E21" s="17" t="s">
        <v>229</v>
      </c>
      <c r="F21" s="11"/>
    </row>
    <row r="22" ht="29.25" spans="1:6">
      <c r="A22" s="13"/>
      <c r="B22" s="3"/>
      <c r="C22" s="20" t="s">
        <v>258</v>
      </c>
      <c r="D22" s="27" t="s">
        <v>231</v>
      </c>
      <c r="E22" s="4" t="s">
        <v>259</v>
      </c>
      <c r="F22" s="6"/>
    </row>
    <row r="23" ht="14.25" customHeight="1" spans="1:6">
      <c r="A23" s="28" t="s">
        <v>238</v>
      </c>
      <c r="B23" s="28"/>
      <c r="C23" s="28"/>
      <c r="D23" s="28"/>
      <c r="E23" s="28"/>
      <c r="F23" s="28"/>
    </row>
  </sheetData>
  <mergeCells count="28">
    <mergeCell ref="A1:F1"/>
    <mergeCell ref="A2:F2"/>
    <mergeCell ref="B3:F3"/>
    <mergeCell ref="B4:F4"/>
    <mergeCell ref="B5:E5"/>
    <mergeCell ref="B6:E6"/>
    <mergeCell ref="B7:E7"/>
    <mergeCell ref="B8:E8"/>
    <mergeCell ref="B9:E9"/>
    <mergeCell ref="B12:F12"/>
    <mergeCell ref="B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  <mergeCell ref="A12:A13"/>
    <mergeCell ref="B15:B19"/>
    <mergeCell ref="B20:B22"/>
    <mergeCell ref="C15:C16"/>
    <mergeCell ref="C20:C21"/>
    <mergeCell ref="D20:D21"/>
    <mergeCell ref="B10:F11"/>
  </mergeCells>
  <printOptions horizontalCentered="1"/>
  <pageMargins left="0" right="0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2" sqref="$A2:$XFD2"/>
    </sheetView>
  </sheetViews>
  <sheetFormatPr defaultColWidth="8" defaultRowHeight="12"/>
  <cols>
    <col min="1" max="1" width="9.16666666666667" style="101" customWidth="1"/>
    <col min="2" max="2" width="6.66666666666667" style="101" customWidth="1"/>
    <col min="3" max="3" width="4.5" style="101" customWidth="1"/>
    <col min="4" max="4" width="22.5" style="101" customWidth="1"/>
    <col min="5" max="6" width="22.8333333333333" style="101" customWidth="1"/>
    <col min="7" max="8" width="18.5" style="101" customWidth="1"/>
    <col min="9" max="10" width="18" style="101" customWidth="1"/>
    <col min="11" max="16384" width="8" style="101"/>
  </cols>
  <sheetData>
    <row r="1" ht="20.1" customHeight="1" spans="1:10">
      <c r="A1" s="39" t="s">
        <v>60</v>
      </c>
      <c r="B1" s="221"/>
      <c r="C1" s="221"/>
      <c r="D1" s="221"/>
      <c r="E1" s="221"/>
      <c r="F1" s="221"/>
      <c r="G1" s="222"/>
      <c r="H1" s="223"/>
      <c r="I1" s="236"/>
      <c r="J1" s="236"/>
    </row>
    <row r="2" ht="27.75" customHeight="1" spans="1:10">
      <c r="A2" s="102" t="s">
        <v>61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18" customHeight="1" spans="1:10">
      <c r="A3" s="104"/>
      <c r="B3" s="104"/>
      <c r="C3" s="104"/>
      <c r="D3" s="104"/>
      <c r="E3" s="104"/>
      <c r="F3" s="104"/>
      <c r="G3" s="222"/>
      <c r="H3" s="225"/>
      <c r="J3" s="237" t="s">
        <v>2</v>
      </c>
    </row>
    <row r="4" ht="21" customHeight="1" spans="1:10">
      <c r="A4" s="162" t="s">
        <v>62</v>
      </c>
      <c r="B4" s="226"/>
      <c r="C4" s="227"/>
      <c r="D4" s="163" t="s">
        <v>63</v>
      </c>
      <c r="E4" s="44" t="s">
        <v>50</v>
      </c>
      <c r="F4" s="228" t="s">
        <v>51</v>
      </c>
      <c r="G4" s="228" t="s">
        <v>52</v>
      </c>
      <c r="H4" s="228" t="s">
        <v>53</v>
      </c>
      <c r="I4" s="44" t="s">
        <v>54</v>
      </c>
      <c r="J4" s="44" t="s">
        <v>55</v>
      </c>
    </row>
    <row r="5" ht="21" customHeight="1" spans="1:10">
      <c r="A5" s="229"/>
      <c r="B5" s="230"/>
      <c r="C5" s="231"/>
      <c r="D5" s="232"/>
      <c r="E5" s="44"/>
      <c r="F5" s="228"/>
      <c r="G5" s="228"/>
      <c r="H5" s="228"/>
      <c r="I5" s="44"/>
      <c r="J5" s="44"/>
    </row>
    <row r="6" ht="21" customHeight="1" spans="1:10">
      <c r="A6" s="48" t="s">
        <v>64</v>
      </c>
      <c r="B6" s="48" t="s">
        <v>65</v>
      </c>
      <c r="C6" s="48" t="s">
        <v>66</v>
      </c>
      <c r="D6" s="233"/>
      <c r="E6" s="48"/>
      <c r="F6" s="234"/>
      <c r="G6" s="234"/>
      <c r="H6" s="234"/>
      <c r="I6" s="48"/>
      <c r="J6" s="48"/>
    </row>
    <row r="7" s="100" customFormat="1" ht="24.75" customHeight="1" spans="1:10">
      <c r="A7" s="52" t="s">
        <v>67</v>
      </c>
      <c r="B7" s="52" t="s">
        <v>68</v>
      </c>
      <c r="C7" s="63"/>
      <c r="D7" s="64" t="s">
        <v>69</v>
      </c>
      <c r="E7" s="235">
        <f>SUM(F7:J7)</f>
        <v>69.6355</v>
      </c>
      <c r="F7" s="235">
        <v>69.6355</v>
      </c>
      <c r="G7" s="235">
        <v>0</v>
      </c>
      <c r="H7" s="53">
        <v>0</v>
      </c>
      <c r="I7" s="235">
        <v>0</v>
      </c>
      <c r="J7" s="53">
        <v>0</v>
      </c>
    </row>
    <row r="8" ht="24.75" customHeight="1" spans="1:253">
      <c r="A8" s="52"/>
      <c r="B8" s="52"/>
      <c r="C8" s="63"/>
      <c r="D8" s="64"/>
      <c r="E8" s="235"/>
      <c r="F8" s="235"/>
      <c r="G8" s="235">
        <v>0</v>
      </c>
      <c r="H8" s="53">
        <v>0</v>
      </c>
      <c r="I8" s="235">
        <v>0</v>
      </c>
      <c r="J8" s="53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52"/>
      <c r="B9" s="52"/>
      <c r="C9" s="63"/>
      <c r="D9" s="64"/>
      <c r="E9" s="235"/>
      <c r="F9" s="235"/>
      <c r="G9" s="235">
        <v>0</v>
      </c>
      <c r="H9" s="53">
        <v>0</v>
      </c>
      <c r="I9" s="235">
        <v>0</v>
      </c>
      <c r="J9" s="53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52"/>
      <c r="B10" s="52"/>
      <c r="C10" s="52"/>
      <c r="D10" s="52"/>
      <c r="E10" s="235">
        <f t="shared" ref="E10:E16" si="0">SUM(F10:J10)</f>
        <v>0</v>
      </c>
      <c r="F10" s="235"/>
      <c r="G10" s="235">
        <v>0</v>
      </c>
      <c r="H10" s="53">
        <v>0</v>
      </c>
      <c r="I10" s="235">
        <v>0</v>
      </c>
      <c r="J10" s="53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52"/>
      <c r="B11" s="52"/>
      <c r="C11" s="52"/>
      <c r="D11" s="52"/>
      <c r="E11" s="235">
        <f t="shared" si="0"/>
        <v>0</v>
      </c>
      <c r="F11" s="235"/>
      <c r="G11" s="235">
        <v>0</v>
      </c>
      <c r="H11" s="53">
        <v>0</v>
      </c>
      <c r="I11" s="235">
        <v>0</v>
      </c>
      <c r="J11" s="53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52"/>
      <c r="B12" s="52"/>
      <c r="C12" s="52"/>
      <c r="D12" s="52"/>
      <c r="E12" s="235">
        <f t="shared" si="0"/>
        <v>0</v>
      </c>
      <c r="F12" s="235"/>
      <c r="G12" s="235">
        <v>0</v>
      </c>
      <c r="H12" s="53">
        <v>0</v>
      </c>
      <c r="I12" s="235">
        <v>0</v>
      </c>
      <c r="J12" s="53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52"/>
      <c r="B13" s="52"/>
      <c r="C13" s="52"/>
      <c r="D13" s="52"/>
      <c r="E13" s="235">
        <f t="shared" si="0"/>
        <v>0</v>
      </c>
      <c r="F13" s="235"/>
      <c r="G13" s="235">
        <v>0</v>
      </c>
      <c r="H13" s="53">
        <v>0</v>
      </c>
      <c r="I13" s="235">
        <v>0</v>
      </c>
      <c r="J13" s="53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52"/>
      <c r="B14" s="52"/>
      <c r="C14" s="52"/>
      <c r="D14" s="52"/>
      <c r="E14" s="235">
        <f t="shared" si="0"/>
        <v>0</v>
      </c>
      <c r="F14" s="235"/>
      <c r="G14" s="235">
        <v>0</v>
      </c>
      <c r="H14" s="53">
        <v>0</v>
      </c>
      <c r="I14" s="235">
        <v>0</v>
      </c>
      <c r="J14" s="53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52"/>
      <c r="B15" s="52"/>
      <c r="C15" s="52"/>
      <c r="D15" s="52"/>
      <c r="E15" s="235">
        <f t="shared" si="0"/>
        <v>0</v>
      </c>
      <c r="F15" s="235"/>
      <c r="G15" s="235">
        <v>0</v>
      </c>
      <c r="H15" s="53">
        <v>0</v>
      </c>
      <c r="I15" s="235">
        <v>0</v>
      </c>
      <c r="J15" s="53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52"/>
      <c r="B16" s="52"/>
      <c r="C16" s="52"/>
      <c r="D16" s="52"/>
      <c r="E16" s="235">
        <f t="shared" si="0"/>
        <v>0</v>
      </c>
      <c r="F16" s="235"/>
      <c r="G16" s="235">
        <v>0</v>
      </c>
      <c r="H16" s="53">
        <v>0</v>
      </c>
      <c r="I16" s="235">
        <v>0</v>
      </c>
      <c r="J16" s="53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52"/>
      <c r="B17" s="52"/>
      <c r="C17" s="52"/>
      <c r="D17" s="52"/>
      <c r="E17" s="235"/>
      <c r="F17" s="235"/>
      <c r="G17" s="235">
        <v>0</v>
      </c>
      <c r="H17" s="53">
        <v>0</v>
      </c>
      <c r="I17" s="235">
        <v>0</v>
      </c>
      <c r="J17" s="53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52"/>
      <c r="B18" s="52"/>
      <c r="C18" s="52"/>
      <c r="D18" s="52"/>
      <c r="E18" s="235"/>
      <c r="F18" s="235"/>
      <c r="G18" s="235">
        <v>0</v>
      </c>
      <c r="H18" s="53">
        <v>0</v>
      </c>
      <c r="I18" s="235">
        <v>0</v>
      </c>
      <c r="J18" s="53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52"/>
      <c r="B19" s="52"/>
      <c r="C19" s="52"/>
      <c r="D19" s="52"/>
      <c r="E19" s="235"/>
      <c r="F19" s="235"/>
      <c r="G19" s="235">
        <v>0</v>
      </c>
      <c r="H19" s="53">
        <v>0</v>
      </c>
      <c r="I19" s="235">
        <v>0</v>
      </c>
      <c r="J19" s="53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52"/>
      <c r="B20" s="52"/>
      <c r="C20" s="52"/>
      <c r="D20" s="52"/>
      <c r="E20" s="235"/>
      <c r="F20" s="235"/>
      <c r="G20" s="235">
        <v>0</v>
      </c>
      <c r="H20" s="53">
        <v>0</v>
      </c>
      <c r="I20" s="235">
        <v>0</v>
      </c>
      <c r="J20" s="53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52"/>
      <c r="B21" s="52"/>
      <c r="C21" s="52"/>
      <c r="D21" s="52"/>
      <c r="E21" s="235"/>
      <c r="F21" s="235"/>
      <c r="G21" s="235">
        <v>0</v>
      </c>
      <c r="H21" s="53">
        <v>0</v>
      </c>
      <c r="I21" s="235">
        <v>0</v>
      </c>
      <c r="J21" s="53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52"/>
      <c r="B22" s="52"/>
      <c r="C22" s="52"/>
      <c r="D22" s="52"/>
      <c r="E22" s="235"/>
      <c r="F22" s="235"/>
      <c r="G22" s="235">
        <v>0</v>
      </c>
      <c r="H22" s="53">
        <v>0</v>
      </c>
      <c r="I22" s="235">
        <v>0</v>
      </c>
      <c r="J22" s="53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52"/>
      <c r="B23" s="52"/>
      <c r="C23" s="52"/>
      <c r="D23" s="52"/>
      <c r="E23" s="235"/>
      <c r="F23" s="235"/>
      <c r="G23" s="235">
        <v>0</v>
      </c>
      <c r="H23" s="53">
        <v>0</v>
      </c>
      <c r="I23" s="235">
        <v>0</v>
      </c>
      <c r="J23" s="53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52"/>
      <c r="B24" s="52"/>
      <c r="C24" s="52"/>
      <c r="D24" s="52"/>
      <c r="E24" s="235"/>
      <c r="F24" s="235"/>
      <c r="G24" s="235">
        <v>0</v>
      </c>
      <c r="H24" s="53">
        <v>0</v>
      </c>
      <c r="I24" s="235">
        <v>0</v>
      </c>
      <c r="J24" s="53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52"/>
      <c r="B25" s="52"/>
      <c r="C25" s="52"/>
      <c r="D25" s="52"/>
      <c r="E25" s="235"/>
      <c r="F25" s="235"/>
      <c r="G25" s="235">
        <v>0</v>
      </c>
      <c r="H25" s="53">
        <v>0</v>
      </c>
      <c r="I25" s="235">
        <v>0</v>
      </c>
      <c r="J25" s="53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52"/>
      <c r="B26" s="52"/>
      <c r="C26" s="52"/>
      <c r="D26" s="52"/>
      <c r="E26" s="235"/>
      <c r="F26" s="235"/>
      <c r="G26" s="235">
        <v>0</v>
      </c>
      <c r="H26" s="53">
        <v>0</v>
      </c>
      <c r="I26" s="235">
        <v>0</v>
      </c>
      <c r="J26" s="53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52"/>
      <c r="B27" s="52"/>
      <c r="C27" s="52"/>
      <c r="D27" s="52"/>
      <c r="E27" s="235"/>
      <c r="F27" s="235"/>
      <c r="G27" s="235">
        <v>0</v>
      </c>
      <c r="H27" s="53">
        <v>0</v>
      </c>
      <c r="I27" s="235">
        <v>0</v>
      </c>
      <c r="J27" s="53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52"/>
      <c r="B28" s="52"/>
      <c r="C28" s="52"/>
      <c r="D28" s="52"/>
      <c r="E28" s="235"/>
      <c r="F28" s="235"/>
      <c r="G28" s="235">
        <v>0</v>
      </c>
      <c r="H28" s="53">
        <v>0</v>
      </c>
      <c r="I28" s="235">
        <v>0</v>
      </c>
      <c r="J28" s="53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1.25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1.25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1.25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1" right="0.71" top="0.75" bottom="0.75" header="0.31" footer="0.31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topLeftCell="A4" workbookViewId="0">
      <selection activeCell="A2" sqref="$A2:$XFD2"/>
    </sheetView>
  </sheetViews>
  <sheetFormatPr defaultColWidth="9.16666666666667" defaultRowHeight="12.75" customHeight="1"/>
  <cols>
    <col min="1" max="1" width="10.5" style="202" customWidth="1"/>
    <col min="2" max="2" width="8.16666666666667" style="202" customWidth="1"/>
    <col min="3" max="3" width="5.83333333333333" style="202" customWidth="1"/>
    <col min="4" max="4" width="24.8333333333333" style="202" customWidth="1"/>
    <col min="5" max="5" width="18.8333333333333" style="202" customWidth="1"/>
    <col min="6" max="6" width="15.3333333333333" style="202" customWidth="1"/>
    <col min="7" max="9" width="13" style="202" customWidth="1"/>
    <col min="10" max="10" width="20.8333333333333" style="202" customWidth="1"/>
    <col min="11" max="11" width="14" style="202" customWidth="1"/>
    <col min="12" max="247" width="9.16666666666667" style="202" customWidth="1"/>
    <col min="248" max="16384" width="9.16666666666667" style="202"/>
  </cols>
  <sheetData>
    <row r="1" ht="16.5" customHeight="1" spans="1:11">
      <c r="A1" s="39" t="s">
        <v>70</v>
      </c>
      <c r="K1" s="218"/>
    </row>
    <row r="2" ht="21" customHeight="1" spans="1:11">
      <c r="A2" s="203" t="s">
        <v>71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</row>
    <row r="3" ht="19.5" customHeight="1" spans="11:11">
      <c r="K3" s="144" t="s">
        <v>72</v>
      </c>
    </row>
    <row r="4" ht="36.75" customHeight="1" spans="1:11">
      <c r="A4" s="206" t="s">
        <v>62</v>
      </c>
      <c r="B4" s="207"/>
      <c r="C4" s="208"/>
      <c r="D4" s="209" t="s">
        <v>73</v>
      </c>
      <c r="E4" s="210" t="s">
        <v>50</v>
      </c>
      <c r="F4" s="211" t="s">
        <v>74</v>
      </c>
      <c r="G4" s="211"/>
      <c r="H4" s="211"/>
      <c r="I4" s="219"/>
      <c r="J4" s="211" t="s">
        <v>75</v>
      </c>
      <c r="K4" s="211" t="s">
        <v>76</v>
      </c>
    </row>
    <row r="5" ht="31.5" customHeight="1" spans="1:11">
      <c r="A5" s="212" t="s">
        <v>64</v>
      </c>
      <c r="B5" s="212" t="s">
        <v>65</v>
      </c>
      <c r="C5" s="212" t="s">
        <v>66</v>
      </c>
      <c r="D5" s="213"/>
      <c r="E5" s="212"/>
      <c r="F5" s="214" t="s">
        <v>77</v>
      </c>
      <c r="G5" s="214" t="s">
        <v>78</v>
      </c>
      <c r="H5" s="214" t="s">
        <v>79</v>
      </c>
      <c r="I5" s="214" t="s">
        <v>80</v>
      </c>
      <c r="J5" s="211"/>
      <c r="K5" s="211"/>
    </row>
    <row r="6" s="201" customFormat="1" ht="26.25" customHeight="1" spans="1:11">
      <c r="A6" s="52" t="s">
        <v>67</v>
      </c>
      <c r="B6" s="52" t="s">
        <v>68</v>
      </c>
      <c r="C6" s="63"/>
      <c r="D6" s="64" t="s">
        <v>69</v>
      </c>
      <c r="E6" s="215">
        <f>F6+J6</f>
        <v>69.6355</v>
      </c>
      <c r="F6" s="215">
        <f>G6+H6</f>
        <v>64.6355</v>
      </c>
      <c r="G6" s="215">
        <v>58.2355</v>
      </c>
      <c r="H6" s="215">
        <v>6.4</v>
      </c>
      <c r="I6" s="215"/>
      <c r="J6" s="215">
        <v>5</v>
      </c>
      <c r="K6" s="220">
        <v>0</v>
      </c>
    </row>
    <row r="7" ht="26.25" customHeight="1" spans="1:11">
      <c r="A7" s="52"/>
      <c r="B7" s="52"/>
      <c r="C7" s="63"/>
      <c r="D7" s="64"/>
      <c r="E7" s="215"/>
      <c r="F7" s="215"/>
      <c r="G7" s="215"/>
      <c r="H7" s="215"/>
      <c r="I7" s="215"/>
      <c r="J7" s="215"/>
      <c r="K7" s="220">
        <v>0</v>
      </c>
    </row>
    <row r="8" ht="26.25" customHeight="1" spans="1:11">
      <c r="A8" s="52"/>
      <c r="B8" s="52"/>
      <c r="C8" s="63"/>
      <c r="D8" s="64"/>
      <c r="E8" s="215"/>
      <c r="F8" s="215"/>
      <c r="G8" s="215"/>
      <c r="H8" s="215"/>
      <c r="I8" s="215"/>
      <c r="J8" s="215"/>
      <c r="K8" s="220">
        <v>0</v>
      </c>
    </row>
    <row r="9" ht="26.25" customHeight="1" spans="1:12">
      <c r="A9" s="216"/>
      <c r="B9" s="216"/>
      <c r="C9" s="217"/>
      <c r="D9" s="216"/>
      <c r="E9" s="215">
        <f t="shared" ref="E9:E12" si="0">F9+J9+K9</f>
        <v>0</v>
      </c>
      <c r="F9" s="215">
        <f t="shared" ref="F9:F12" si="1">G9+H9+I9</f>
        <v>0</v>
      </c>
      <c r="G9" s="215"/>
      <c r="H9" s="215"/>
      <c r="I9" s="215"/>
      <c r="J9" s="215"/>
      <c r="K9" s="220">
        <v>0</v>
      </c>
      <c r="L9" s="201"/>
    </row>
    <row r="10" ht="26.25" customHeight="1" spans="1:12">
      <c r="A10" s="216"/>
      <c r="B10" s="216"/>
      <c r="C10" s="217"/>
      <c r="D10" s="216"/>
      <c r="E10" s="215">
        <f t="shared" si="0"/>
        <v>0</v>
      </c>
      <c r="F10" s="215">
        <f t="shared" si="1"/>
        <v>0</v>
      </c>
      <c r="G10" s="215"/>
      <c r="H10" s="215"/>
      <c r="I10" s="215"/>
      <c r="J10" s="215"/>
      <c r="K10" s="220">
        <v>0</v>
      </c>
      <c r="L10" s="201"/>
    </row>
    <row r="11" ht="26.25" customHeight="1" spans="1:12">
      <c r="A11" s="216"/>
      <c r="B11" s="216"/>
      <c r="C11" s="217"/>
      <c r="D11" s="216"/>
      <c r="E11" s="215">
        <f t="shared" si="0"/>
        <v>0</v>
      </c>
      <c r="F11" s="215">
        <f t="shared" si="1"/>
        <v>0</v>
      </c>
      <c r="G11" s="215"/>
      <c r="H11" s="215"/>
      <c r="I11" s="215"/>
      <c r="J11" s="215"/>
      <c r="K11" s="220">
        <v>0</v>
      </c>
      <c r="L11" s="201"/>
    </row>
    <row r="12" ht="26.25" customHeight="1" spans="1:11">
      <c r="A12" s="216"/>
      <c r="B12" s="216"/>
      <c r="C12" s="217"/>
      <c r="D12" s="216"/>
      <c r="E12" s="215">
        <f t="shared" si="0"/>
        <v>0</v>
      </c>
      <c r="F12" s="215">
        <f t="shared" si="1"/>
        <v>0</v>
      </c>
      <c r="G12" s="215"/>
      <c r="H12" s="215"/>
      <c r="I12" s="215"/>
      <c r="J12" s="215"/>
      <c r="K12" s="220">
        <v>0</v>
      </c>
    </row>
    <row r="13" ht="26.25" customHeight="1" spans="1:11">
      <c r="A13" s="216"/>
      <c r="B13" s="216"/>
      <c r="C13" s="217"/>
      <c r="D13" s="216"/>
      <c r="E13" s="215"/>
      <c r="F13" s="215"/>
      <c r="G13" s="215"/>
      <c r="H13" s="215"/>
      <c r="I13" s="215"/>
      <c r="J13" s="215"/>
      <c r="K13" s="220">
        <v>0</v>
      </c>
    </row>
    <row r="14" customHeight="1" spans="1:4">
      <c r="A14" s="201"/>
      <c r="B14" s="201"/>
      <c r="C14" s="201"/>
      <c r="D14" s="201"/>
    </row>
    <row r="15" customHeight="1" spans="2:5">
      <c r="B15" s="201"/>
      <c r="C15" s="201"/>
      <c r="D15" s="201"/>
      <c r="E15" s="201"/>
    </row>
    <row r="16" customHeight="1" spans="2:5">
      <c r="B16" s="201"/>
      <c r="C16" s="201"/>
      <c r="D16" s="201"/>
      <c r="E16" s="201"/>
    </row>
    <row r="17" customHeight="1" spans="1:4">
      <c r="A17" s="201"/>
      <c r="C17" s="201"/>
      <c r="D17" s="201"/>
    </row>
    <row r="18" customHeight="1" spans="1:9">
      <c r="A18" s="201"/>
      <c r="I18" s="201"/>
    </row>
    <row r="19" customHeight="1" spans="1:3">
      <c r="A19" s="201"/>
      <c r="B19" s="201"/>
      <c r="C19" s="201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topLeftCell="A4" workbookViewId="0">
      <selection activeCell="F6" sqref="F6"/>
    </sheetView>
  </sheetViews>
  <sheetFormatPr defaultColWidth="9.16666666666667" defaultRowHeight="12.75" customHeight="1"/>
  <cols>
    <col min="1" max="1" width="7.33333333333333" style="146" customWidth="1"/>
    <col min="2" max="2" width="6.5" style="146" customWidth="1"/>
    <col min="3" max="3" width="4.66666666666667" style="146" customWidth="1"/>
    <col min="4" max="4" width="26.8333333333333" style="146" customWidth="1"/>
    <col min="5" max="5" width="16" style="146" customWidth="1"/>
    <col min="6" max="6" width="14.6666666666667" style="146" customWidth="1"/>
    <col min="7" max="9" width="12.3333333333333" style="146" customWidth="1"/>
    <col min="10" max="10" width="14.3333333333333" style="146" customWidth="1"/>
    <col min="11" max="18" width="12.3333333333333" style="146" customWidth="1"/>
    <col min="19" max="216" width="9.16666666666667" style="146" customWidth="1"/>
    <col min="217" max="16384" width="9.16666666666667" style="146"/>
  </cols>
  <sheetData>
    <row r="1" ht="18" customHeight="1" spans="1:18">
      <c r="A1" s="39" t="s">
        <v>81</v>
      </c>
      <c r="R1" s="154"/>
    </row>
    <row r="2" ht="28.5" customHeight="1" spans="1:18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ht="18.75" customHeight="1" spans="18:18">
      <c r="R3" s="144" t="s">
        <v>72</v>
      </c>
    </row>
    <row r="4" ht="31.5" customHeight="1" spans="1:18">
      <c r="A4" s="149" t="s">
        <v>62</v>
      </c>
      <c r="B4" s="149"/>
      <c r="C4" s="149"/>
      <c r="D4" s="150" t="s">
        <v>73</v>
      </c>
      <c r="E4" s="150" t="s">
        <v>50</v>
      </c>
      <c r="F4" s="150" t="s">
        <v>83</v>
      </c>
      <c r="G4" s="150" t="s">
        <v>84</v>
      </c>
      <c r="H4" s="150" t="s">
        <v>85</v>
      </c>
      <c r="I4" s="150" t="s">
        <v>86</v>
      </c>
      <c r="J4" s="150" t="s">
        <v>87</v>
      </c>
      <c r="K4" s="150" t="s">
        <v>88</v>
      </c>
      <c r="L4" s="150" t="s">
        <v>89</v>
      </c>
      <c r="M4" s="150" t="s">
        <v>90</v>
      </c>
      <c r="N4" s="150" t="s">
        <v>91</v>
      </c>
      <c r="O4" s="150" t="s">
        <v>92</v>
      </c>
      <c r="P4" s="150" t="s">
        <v>93</v>
      </c>
      <c r="Q4" s="150" t="s">
        <v>94</v>
      </c>
      <c r="R4" s="150" t="s">
        <v>95</v>
      </c>
    </row>
    <row r="5" ht="30" customHeight="1" spans="1:18">
      <c r="A5" s="151" t="s">
        <v>64</v>
      </c>
      <c r="B5" s="151" t="s">
        <v>65</v>
      </c>
      <c r="C5" s="151" t="s">
        <v>66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="195" customFormat="1" ht="27" customHeight="1" spans="1:18">
      <c r="A6" s="52" t="s">
        <v>67</v>
      </c>
      <c r="B6" s="52" t="s">
        <v>68</v>
      </c>
      <c r="C6" s="63"/>
      <c r="D6" s="64" t="s">
        <v>69</v>
      </c>
      <c r="E6" s="196">
        <v>58.2355</v>
      </c>
      <c r="F6" s="196">
        <f>E6-J6-K6-M6</f>
        <v>28.6965</v>
      </c>
      <c r="G6" s="196"/>
      <c r="H6" s="197"/>
      <c r="I6" s="199"/>
      <c r="J6" s="196">
        <v>18.52</v>
      </c>
      <c r="K6" s="197">
        <v>7.4778</v>
      </c>
      <c r="L6" s="197"/>
      <c r="M6" s="197">
        <v>3.5412</v>
      </c>
      <c r="N6" s="197"/>
      <c r="O6" s="197"/>
      <c r="P6" s="152"/>
      <c r="Q6" s="200"/>
      <c r="R6" s="152"/>
    </row>
    <row r="7" ht="27" customHeight="1" spans="1:18">
      <c r="A7" s="52"/>
      <c r="B7" s="52"/>
      <c r="C7" s="63"/>
      <c r="D7" s="64"/>
      <c r="E7" s="196"/>
      <c r="F7" s="196"/>
      <c r="G7" s="196"/>
      <c r="H7" s="197"/>
      <c r="I7" s="199"/>
      <c r="J7" s="196"/>
      <c r="K7" s="197"/>
      <c r="L7" s="197"/>
      <c r="M7" s="197"/>
      <c r="N7" s="197"/>
      <c r="O7" s="197"/>
      <c r="P7" s="152"/>
      <c r="Q7" s="200"/>
      <c r="R7" s="152"/>
    </row>
    <row r="8" ht="27" customHeight="1" spans="1:18">
      <c r="A8" s="52"/>
      <c r="B8" s="52"/>
      <c r="C8" s="63"/>
      <c r="D8" s="64"/>
      <c r="E8" s="196"/>
      <c r="F8" s="196"/>
      <c r="G8" s="196"/>
      <c r="H8" s="197"/>
      <c r="I8" s="199"/>
      <c r="J8" s="196"/>
      <c r="K8" s="197"/>
      <c r="L8" s="197"/>
      <c r="M8" s="197"/>
      <c r="N8" s="197"/>
      <c r="O8" s="197"/>
      <c r="P8" s="152"/>
      <c r="Q8" s="200"/>
      <c r="R8" s="152"/>
    </row>
    <row r="9" ht="27" customHeight="1" spans="1:18">
      <c r="A9" s="198"/>
      <c r="B9" s="198"/>
      <c r="C9" s="153"/>
      <c r="D9" s="198"/>
      <c r="E9" s="196">
        <f t="shared" ref="E9:E12" si="0">SUM(F9:R9)</f>
        <v>0</v>
      </c>
      <c r="F9" s="196"/>
      <c r="G9" s="196"/>
      <c r="H9" s="197"/>
      <c r="I9" s="199"/>
      <c r="J9" s="196"/>
      <c r="K9" s="197"/>
      <c r="L9" s="197"/>
      <c r="M9" s="197"/>
      <c r="N9" s="197"/>
      <c r="O9" s="197"/>
      <c r="P9" s="152"/>
      <c r="Q9" s="200"/>
      <c r="R9" s="152"/>
    </row>
    <row r="10" ht="27" customHeight="1" spans="1:18">
      <c r="A10" s="198"/>
      <c r="B10" s="198"/>
      <c r="C10" s="153"/>
      <c r="D10" s="198"/>
      <c r="E10" s="196">
        <f t="shared" si="0"/>
        <v>0</v>
      </c>
      <c r="F10" s="196">
        <v>0</v>
      </c>
      <c r="G10" s="196">
        <v>0</v>
      </c>
      <c r="H10" s="197">
        <v>0</v>
      </c>
      <c r="I10" s="199">
        <v>0</v>
      </c>
      <c r="J10" s="196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52"/>
      <c r="Q10" s="200">
        <v>0</v>
      </c>
      <c r="R10" s="152">
        <v>0</v>
      </c>
    </row>
    <row r="11" ht="27" customHeight="1" spans="1:18">
      <c r="A11" s="198"/>
      <c r="B11" s="198"/>
      <c r="C11" s="153"/>
      <c r="D11" s="198"/>
      <c r="E11" s="196">
        <f t="shared" si="0"/>
        <v>0</v>
      </c>
      <c r="F11" s="196">
        <v>0</v>
      </c>
      <c r="G11" s="196">
        <v>0</v>
      </c>
      <c r="H11" s="197">
        <v>0</v>
      </c>
      <c r="I11" s="199">
        <v>0</v>
      </c>
      <c r="J11" s="196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52"/>
      <c r="Q11" s="200">
        <v>0</v>
      </c>
      <c r="R11" s="152">
        <v>0</v>
      </c>
    </row>
    <row r="12" ht="27" customHeight="1" spans="1:18">
      <c r="A12" s="198"/>
      <c r="B12" s="198"/>
      <c r="C12" s="153"/>
      <c r="D12" s="198"/>
      <c r="E12" s="196">
        <f t="shared" si="0"/>
        <v>0</v>
      </c>
      <c r="F12" s="196">
        <v>0</v>
      </c>
      <c r="G12" s="196">
        <v>0</v>
      </c>
      <c r="H12" s="197">
        <v>0</v>
      </c>
      <c r="I12" s="199">
        <v>0</v>
      </c>
      <c r="J12" s="196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52"/>
      <c r="Q12" s="200">
        <v>0</v>
      </c>
      <c r="R12" s="152">
        <v>0</v>
      </c>
    </row>
    <row r="13" customHeight="1" spans="1:18">
      <c r="A13" s="195"/>
      <c r="B13" s="195"/>
      <c r="C13" s="195"/>
      <c r="D13" s="195"/>
      <c r="E13" s="195"/>
      <c r="F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customHeight="1" spans="2:18"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customHeight="1" spans="3:18"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customHeight="1" spans="4:18">
      <c r="D16" s="195"/>
      <c r="E16" s="195"/>
      <c r="F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customHeight="1" spans="4:17"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customHeight="1" spans="4:17"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customHeight="1" spans="4:17">
      <c r="D19" s="195"/>
      <c r="E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customHeight="1" spans="5:14">
      <c r="E20" s="195"/>
      <c r="H20" s="195"/>
      <c r="I20" s="195"/>
      <c r="J20" s="195"/>
      <c r="K20" s="195"/>
      <c r="L20" s="195"/>
      <c r="M20" s="195"/>
      <c r="N20" s="195"/>
    </row>
    <row r="21" customHeight="1" spans="5:9">
      <c r="E21" s="195"/>
      <c r="F21" s="195"/>
      <c r="H21" s="195"/>
      <c r="I21" s="195"/>
    </row>
    <row r="22" customHeight="1" spans="6:6">
      <c r="F22" s="195"/>
    </row>
    <row r="26" customHeight="1" spans="8:9">
      <c r="H26" s="195"/>
      <c r="I26" s="195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48031496062992" right="0.748031496062992" top="0.984251968503937" bottom="0.984251968503937" header="0.511811023622047" footer="0.511811023622047"/>
  <pageSetup paperSize="9" scale="70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topLeftCell="D1" workbookViewId="0">
      <selection activeCell="D2" sqref="$A2:$XFD2"/>
    </sheetView>
  </sheetViews>
  <sheetFormatPr defaultColWidth="9.16666666666667" defaultRowHeight="12.75" customHeight="1"/>
  <cols>
    <col min="1" max="1" width="8" style="137" customWidth="1"/>
    <col min="2" max="2" width="7" style="137" customWidth="1"/>
    <col min="3" max="3" width="4.66666666666667" style="137" customWidth="1"/>
    <col min="4" max="4" width="21.1666666666667" style="137" customWidth="1"/>
    <col min="5" max="5" width="17.5" style="137" customWidth="1"/>
    <col min="6" max="245" width="9.16666666666667" style="137" customWidth="1"/>
    <col min="246" max="16384" width="9.16666666666667" style="137"/>
  </cols>
  <sheetData>
    <row r="1" ht="18.75" customHeight="1" spans="1:1">
      <c r="A1" s="39" t="s">
        <v>96</v>
      </c>
    </row>
    <row r="2" ht="32.25" customHeight="1" spans="1:34">
      <c r="A2" s="138" t="s">
        <v>97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ht="18.75" customHeight="1" spans="34:34">
      <c r="AH3" s="144" t="s">
        <v>72</v>
      </c>
    </row>
    <row r="4" ht="30" customHeight="1" spans="1:34">
      <c r="A4" s="139" t="s">
        <v>62</v>
      </c>
      <c r="B4" s="139"/>
      <c r="C4" s="139"/>
      <c r="D4" s="140" t="s">
        <v>73</v>
      </c>
      <c r="E4" s="140" t="s">
        <v>50</v>
      </c>
      <c r="F4" s="140" t="s">
        <v>98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40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140" t="s">
        <v>110</v>
      </c>
      <c r="S4" s="140" t="s">
        <v>111</v>
      </c>
      <c r="T4" s="140" t="s">
        <v>112</v>
      </c>
      <c r="U4" s="140" t="s">
        <v>113</v>
      </c>
      <c r="V4" s="140" t="s">
        <v>114</v>
      </c>
      <c r="W4" s="140" t="s">
        <v>115</v>
      </c>
      <c r="X4" s="140" t="s">
        <v>116</v>
      </c>
      <c r="Y4" s="140" t="s">
        <v>117</v>
      </c>
      <c r="Z4" s="140" t="s">
        <v>118</v>
      </c>
      <c r="AA4" s="140" t="s">
        <v>119</v>
      </c>
      <c r="AB4" s="140" t="s">
        <v>120</v>
      </c>
      <c r="AC4" s="140" t="s">
        <v>121</v>
      </c>
      <c r="AD4" s="140" t="s">
        <v>122</v>
      </c>
      <c r="AE4" s="140" t="s">
        <v>123</v>
      </c>
      <c r="AF4" s="140" t="s">
        <v>124</v>
      </c>
      <c r="AG4" s="140" t="s">
        <v>125</v>
      </c>
      <c r="AH4" s="140" t="s">
        <v>126</v>
      </c>
    </row>
    <row r="5" ht="22.5" customHeight="1" spans="1:36">
      <c r="A5" s="141" t="s">
        <v>64</v>
      </c>
      <c r="B5" s="141" t="s">
        <v>65</v>
      </c>
      <c r="C5" s="141" t="s">
        <v>66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J5" s="136"/>
    </row>
    <row r="6" s="136" customFormat="1" ht="33" customHeight="1" spans="1:34">
      <c r="A6" s="52" t="s">
        <v>67</v>
      </c>
      <c r="B6" s="52"/>
      <c r="C6" s="63"/>
      <c r="D6" s="64" t="s">
        <v>69</v>
      </c>
      <c r="E6" s="142">
        <f>SUM(F6:AH6)</f>
        <v>6.4</v>
      </c>
      <c r="F6" s="142">
        <v>3.31</v>
      </c>
      <c r="G6" s="142"/>
      <c r="H6" s="142"/>
      <c r="I6" s="142"/>
      <c r="J6" s="142"/>
      <c r="K6" s="142"/>
      <c r="L6" s="142"/>
      <c r="M6" s="142"/>
      <c r="N6" s="142"/>
      <c r="O6" s="142">
        <v>1.38</v>
      </c>
      <c r="P6" s="142"/>
      <c r="Q6" s="142"/>
      <c r="R6" s="142"/>
      <c r="S6" s="142"/>
      <c r="T6" s="142"/>
      <c r="U6" s="142">
        <v>1.71</v>
      </c>
      <c r="V6" s="142"/>
      <c r="W6" s="142"/>
      <c r="X6" s="142"/>
      <c r="Y6" s="142"/>
      <c r="Z6" s="142"/>
      <c r="AA6" s="142"/>
      <c r="AB6" s="142"/>
      <c r="AC6" s="142"/>
      <c r="AD6" s="142"/>
      <c r="AE6" s="142">
        <v>0</v>
      </c>
      <c r="AF6" s="142"/>
      <c r="AG6" s="142"/>
      <c r="AH6" s="142"/>
    </row>
    <row r="7" ht="20.25" customHeight="1" spans="1:36">
      <c r="A7" s="52"/>
      <c r="B7" s="52"/>
      <c r="C7" s="63"/>
      <c r="D7" s="64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6"/>
      <c r="AJ7" s="136"/>
    </row>
    <row r="8" ht="20.25" customHeight="1" spans="1:36">
      <c r="A8" s="52"/>
      <c r="B8" s="52"/>
      <c r="C8" s="63"/>
      <c r="D8" s="64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J8" s="136"/>
    </row>
    <row r="9" ht="20.25" customHeight="1" spans="1:35">
      <c r="A9" s="143"/>
      <c r="B9" s="143"/>
      <c r="C9" s="143"/>
      <c r="D9" s="143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>
        <v>0</v>
      </c>
      <c r="AF9" s="142"/>
      <c r="AG9" s="142"/>
      <c r="AH9" s="142"/>
      <c r="AI9" s="136"/>
    </row>
    <row r="10" customHeight="1" spans="2:33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customHeight="1" spans="2:33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customHeight="1" spans="2:33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customHeight="1" spans="4:25">
      <c r="D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customHeight="1" spans="16:25"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customHeight="1" spans="24:24">
      <c r="X15" s="136"/>
    </row>
    <row r="17" customHeight="1" spans="25:25">
      <c r="Y17" s="136"/>
    </row>
    <row r="19" customHeight="1" spans="4:4">
      <c r="D19" s="136"/>
    </row>
    <row r="20" customHeight="1" spans="4:4">
      <c r="D20" s="136"/>
    </row>
    <row r="22" customHeight="1" spans="4:4">
      <c r="D22" s="136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48031496062992" right="0.748031496062992" top="0.984251968503937" bottom="0.984251968503937" header="0.511811023622047" footer="0.511811023622047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workbookViewId="0">
      <selection activeCell="AF21" sqref="AF21"/>
    </sheetView>
  </sheetViews>
  <sheetFormatPr defaultColWidth="9.16666666666667" defaultRowHeight="12.75" customHeight="1"/>
  <cols>
    <col min="1" max="1" width="8" style="137" customWidth="1"/>
    <col min="2" max="2" width="7" style="137" customWidth="1"/>
    <col min="3" max="3" width="4.66666666666667" style="137" customWidth="1"/>
    <col min="4" max="4" width="21.1666666666667" style="137" customWidth="1"/>
    <col min="5" max="5" width="17.5" style="137" customWidth="1"/>
    <col min="6" max="245" width="9.16666666666667" style="137" customWidth="1"/>
    <col min="246" max="16384" width="9.16666666666667" style="137"/>
  </cols>
  <sheetData>
    <row r="1" ht="18.75" customHeight="1" spans="1:1">
      <c r="A1" s="39" t="s">
        <v>127</v>
      </c>
    </row>
    <row r="2" ht="32.25" customHeight="1" spans="1:34">
      <c r="A2" s="138" t="s">
        <v>128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ht="18.75" customHeight="1" spans="34:34">
      <c r="AH3" s="144" t="s">
        <v>72</v>
      </c>
    </row>
    <row r="4" ht="30" customHeight="1" spans="1:35">
      <c r="A4" s="139" t="s">
        <v>62</v>
      </c>
      <c r="B4" s="139"/>
      <c r="C4" s="139"/>
      <c r="D4" s="140" t="s">
        <v>73</v>
      </c>
      <c r="E4" s="140" t="s">
        <v>50</v>
      </c>
      <c r="F4" s="140" t="s">
        <v>98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40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140" t="s">
        <v>110</v>
      </c>
      <c r="S4" s="140" t="s">
        <v>111</v>
      </c>
      <c r="T4" s="140" t="s">
        <v>112</v>
      </c>
      <c r="U4" s="140" t="s">
        <v>113</v>
      </c>
      <c r="V4" s="140" t="s">
        <v>114</v>
      </c>
      <c r="W4" s="140" t="s">
        <v>115</v>
      </c>
      <c r="X4" s="140" t="s">
        <v>116</v>
      </c>
      <c r="Y4" s="140" t="s">
        <v>117</v>
      </c>
      <c r="Z4" s="140" t="s">
        <v>118</v>
      </c>
      <c r="AA4" s="140" t="s">
        <v>119</v>
      </c>
      <c r="AB4" s="140" t="s">
        <v>120</v>
      </c>
      <c r="AC4" s="140" t="s">
        <v>121</v>
      </c>
      <c r="AD4" s="140" t="s">
        <v>122</v>
      </c>
      <c r="AE4" s="140" t="s">
        <v>123</v>
      </c>
      <c r="AF4" s="140" t="s">
        <v>124</v>
      </c>
      <c r="AG4" s="140" t="s">
        <v>125</v>
      </c>
      <c r="AH4" s="140" t="s">
        <v>126</v>
      </c>
      <c r="AI4" s="140" t="s">
        <v>129</v>
      </c>
    </row>
    <row r="5" ht="22.5" customHeight="1" spans="1:36">
      <c r="A5" s="141" t="s">
        <v>64</v>
      </c>
      <c r="B5" s="141" t="s">
        <v>65</v>
      </c>
      <c r="C5" s="141" t="s">
        <v>66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36"/>
    </row>
    <row r="6" s="136" customFormat="1" ht="33" customHeight="1" spans="1:35">
      <c r="A6" s="52" t="s">
        <v>67</v>
      </c>
      <c r="B6" s="52"/>
      <c r="C6" s="63"/>
      <c r="D6" s="64" t="s">
        <v>69</v>
      </c>
      <c r="E6" s="142">
        <f>SUM(F6:AI6)</f>
        <v>5</v>
      </c>
      <c r="F6" s="142">
        <v>1.5</v>
      </c>
      <c r="G6" s="142"/>
      <c r="H6" s="142"/>
      <c r="I6" s="142"/>
      <c r="J6" s="142"/>
      <c r="K6" s="142"/>
      <c r="L6" s="142"/>
      <c r="M6" s="142"/>
      <c r="N6" s="142"/>
      <c r="O6" s="142">
        <v>3.5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ht="20.25" customHeight="1" spans="1:36">
      <c r="A7" s="52"/>
      <c r="B7" s="52"/>
      <c r="C7" s="63"/>
      <c r="D7" s="64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36"/>
    </row>
    <row r="8" ht="20.25" customHeight="1" spans="1:36">
      <c r="A8" s="52"/>
      <c r="B8" s="52"/>
      <c r="C8" s="63"/>
      <c r="D8" s="64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36"/>
    </row>
    <row r="9" ht="20.25" customHeight="1" spans="1:35">
      <c r="A9" s="143"/>
      <c r="B9" s="143"/>
      <c r="C9" s="143"/>
      <c r="D9" s="143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5"/>
    </row>
    <row r="10" customHeight="1" spans="2:33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customHeight="1" spans="2:33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customHeight="1" spans="2:33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customHeight="1" spans="4:25">
      <c r="D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customHeight="1" spans="16:25"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customHeight="1" spans="24:24">
      <c r="X15" s="136"/>
    </row>
    <row r="17" customHeight="1" spans="25:25">
      <c r="Y17" s="136"/>
    </row>
    <row r="19" customHeight="1" spans="4:4">
      <c r="D19" s="136"/>
    </row>
    <row r="20" customHeight="1" spans="4:4">
      <c r="D20" s="136"/>
    </row>
    <row r="22" customHeight="1" spans="4:4">
      <c r="D22" s="136"/>
    </row>
  </sheetData>
  <mergeCells count="3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F20" sqref="F20"/>
    </sheetView>
  </sheetViews>
  <sheetFormatPr defaultColWidth="9.33333333333333" defaultRowHeight="12.75" customHeight="1"/>
  <cols>
    <col min="1" max="1" width="9" style="113" customWidth="1"/>
    <col min="2" max="2" width="6.5" style="113" customWidth="1"/>
    <col min="3" max="3" width="4.33333333333333" style="113" customWidth="1"/>
    <col min="4" max="4" width="27" style="113" customWidth="1"/>
    <col min="5" max="5" width="15" style="113" customWidth="1"/>
    <col min="6" max="16" width="11.8333333333333" style="113" customWidth="1"/>
    <col min="17" max="238" width="9.16666666666667" style="113" customWidth="1"/>
    <col min="239" max="16384" width="9.33333333333333" style="113"/>
  </cols>
  <sheetData>
    <row r="1" ht="17.25" customHeight="1" spans="1:18">
      <c r="A1" s="39" t="s">
        <v>130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32"/>
      <c r="Q1"/>
      <c r="R1"/>
    </row>
    <row r="2" ht="24.75" customHeight="1" spans="1:18">
      <c r="A2" s="193" t="s">
        <v>131</v>
      </c>
      <c r="B2" s="115"/>
      <c r="C2" s="115"/>
      <c r="D2" s="115"/>
      <c r="E2" s="115"/>
      <c r="F2" s="115"/>
      <c r="G2" s="115"/>
      <c r="H2" s="115"/>
      <c r="I2" s="133"/>
      <c r="J2" s="133"/>
      <c r="K2" s="133"/>
      <c r="L2" s="133"/>
      <c r="M2" s="133"/>
      <c r="N2" s="133"/>
      <c r="O2" s="133"/>
      <c r="P2" s="133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34" t="s">
        <v>72</v>
      </c>
      <c r="Q3"/>
      <c r="R3"/>
    </row>
    <row r="4" ht="22.5" customHeight="1" spans="1:18">
      <c r="A4" s="116" t="s">
        <v>62</v>
      </c>
      <c r="B4" s="117"/>
      <c r="C4" s="118"/>
      <c r="D4" s="119" t="s">
        <v>73</v>
      </c>
      <c r="E4" s="120" t="s">
        <v>50</v>
      </c>
      <c r="F4" s="121" t="s">
        <v>132</v>
      </c>
      <c r="G4" s="122" t="s">
        <v>133</v>
      </c>
      <c r="H4" s="119" t="s">
        <v>134</v>
      </c>
      <c r="I4" s="119" t="s">
        <v>135</v>
      </c>
      <c r="J4" s="119" t="s">
        <v>136</v>
      </c>
      <c r="K4" s="119" t="s">
        <v>137</v>
      </c>
      <c r="L4" s="119" t="s">
        <v>94</v>
      </c>
      <c r="M4" s="125" t="s">
        <v>138</v>
      </c>
      <c r="N4" s="125" t="s">
        <v>139</v>
      </c>
      <c r="O4" s="125" t="s">
        <v>140</v>
      </c>
      <c r="P4" s="125" t="s">
        <v>141</v>
      </c>
      <c r="Q4"/>
      <c r="R4"/>
    </row>
    <row r="5" ht="27.75" customHeight="1" spans="1:18">
      <c r="A5" s="123" t="s">
        <v>64</v>
      </c>
      <c r="B5" s="123" t="s">
        <v>65</v>
      </c>
      <c r="C5" s="124" t="s">
        <v>66</v>
      </c>
      <c r="D5" s="119"/>
      <c r="E5" s="125"/>
      <c r="F5" s="126"/>
      <c r="G5" s="127"/>
      <c r="H5" s="119"/>
      <c r="I5" s="119"/>
      <c r="J5" s="119"/>
      <c r="K5" s="119"/>
      <c r="L5" s="119"/>
      <c r="M5" s="125"/>
      <c r="N5" s="125"/>
      <c r="O5" s="125"/>
      <c r="P5" s="125"/>
      <c r="Q5"/>
      <c r="R5"/>
    </row>
    <row r="6" s="192" customFormat="1" ht="21.75" customHeight="1" spans="1:18">
      <c r="A6" s="128"/>
      <c r="B6" s="128"/>
      <c r="C6" s="128"/>
      <c r="D6" s="128"/>
      <c r="E6" s="129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5"/>
      <c r="Q6" s="99"/>
      <c r="R6" s="99"/>
    </row>
    <row r="7" customHeight="1" spans="1:18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/>
      <c r="N7" s="192"/>
      <c r="O7" s="192"/>
      <c r="P7"/>
      <c r="Q7"/>
      <c r="R7"/>
    </row>
    <row r="8" customHeight="1" spans="1:18">
      <c r="A8" s="192"/>
      <c r="B8" s="192"/>
      <c r="C8" s="192"/>
      <c r="D8" s="192"/>
      <c r="E8" s="192"/>
      <c r="F8" s="192"/>
      <c r="G8" s="192"/>
      <c r="H8" s="192"/>
      <c r="I8" s="192"/>
      <c r="J8"/>
      <c r="K8"/>
      <c r="L8"/>
      <c r="M8"/>
      <c r="N8"/>
      <c r="O8"/>
      <c r="P8"/>
      <c r="Q8"/>
      <c r="R8"/>
    </row>
    <row r="9" customHeight="1" spans="1:18">
      <c r="A9" s="192"/>
      <c r="B9" s="192"/>
      <c r="C9" s="192"/>
      <c r="D9" s="192"/>
      <c r="E9" s="192"/>
      <c r="F9" s="192"/>
      <c r="G9"/>
      <c r="H9"/>
      <c r="I9" s="192"/>
      <c r="J9"/>
      <c r="K9"/>
      <c r="L9"/>
      <c r="M9"/>
      <c r="N9"/>
      <c r="O9"/>
      <c r="P9"/>
      <c r="Q9"/>
      <c r="R9"/>
    </row>
    <row r="10" customHeight="1" spans="1:18">
      <c r="A10" s="192"/>
      <c r="B10" s="192"/>
      <c r="C10" s="192"/>
      <c r="D10"/>
      <c r="E10" s="192"/>
      <c r="F10"/>
      <c r="G10" s="192"/>
      <c r="H10" s="192"/>
      <c r="I10" s="192"/>
      <c r="J10" s="192"/>
      <c r="K10" s="192"/>
      <c r="L10" s="192"/>
      <c r="M10" s="192"/>
      <c r="N10" s="192"/>
      <c r="O10" s="192"/>
      <c r="P10"/>
      <c r="Q10"/>
      <c r="R10" s="194"/>
    </row>
    <row r="11" customHeight="1" spans="1:18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/>
      <c r="Q11"/>
      <c r="R11"/>
    </row>
    <row r="12" customHeight="1" spans="1:18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/>
      <c r="Q12"/>
      <c r="R12"/>
    </row>
    <row r="13" customHeight="1" spans="1:18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/>
      <c r="Q13"/>
      <c r="R13"/>
    </row>
    <row r="14" customHeight="1" spans="1:18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/>
      <c r="Q14"/>
      <c r="R14"/>
    </row>
    <row r="15" customHeight="1" spans="1:18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/>
      <c r="Q15"/>
      <c r="R15"/>
    </row>
    <row r="16" customHeight="1" spans="1:18">
      <c r="A16"/>
      <c r="B16"/>
      <c r="C16"/>
      <c r="D16"/>
      <c r="E16"/>
      <c r="F16" s="192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92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92"/>
      <c r="F18" s="192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92"/>
      <c r="E19"/>
      <c r="F19" s="192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92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B14" sqref="B14"/>
    </sheetView>
  </sheetViews>
  <sheetFormatPr defaultColWidth="9.16666666666667" defaultRowHeight="25.5" customHeight="1"/>
  <cols>
    <col min="1" max="1" width="46.8333333333333" style="38" customWidth="1"/>
    <col min="2" max="2" width="32.6666666666667" style="38" customWidth="1"/>
    <col min="3" max="3" width="41.8333333333333" style="38" customWidth="1"/>
    <col min="4" max="4" width="27.8333333333333" style="38" customWidth="1"/>
    <col min="5" max="16384" width="9.16666666666667" style="38"/>
  </cols>
  <sheetData>
    <row r="1" ht="21" customHeight="1" spans="1:4">
      <c r="A1" s="39" t="s">
        <v>142</v>
      </c>
      <c r="B1" s="167"/>
      <c r="C1" s="167"/>
      <c r="D1" s="167"/>
    </row>
    <row r="2" ht="21" customHeight="1" spans="1:9">
      <c r="A2" s="168" t="s">
        <v>143</v>
      </c>
      <c r="B2" s="168"/>
      <c r="C2" s="168"/>
      <c r="D2" s="168"/>
      <c r="E2" s="169"/>
      <c r="F2" s="169"/>
      <c r="G2" s="169"/>
      <c r="H2" s="169"/>
      <c r="I2" s="169"/>
    </row>
    <row r="3" ht="21" customHeight="1" spans="2:4">
      <c r="B3" s="170"/>
      <c r="C3" s="171"/>
      <c r="D3" s="134" t="s">
        <v>72</v>
      </c>
    </row>
    <row r="4" ht="22.5" customHeight="1" spans="1:4">
      <c r="A4" s="172" t="s">
        <v>144</v>
      </c>
      <c r="B4" s="172"/>
      <c r="C4" s="172" t="s">
        <v>145</v>
      </c>
      <c r="D4" s="172"/>
    </row>
    <row r="5" ht="22.5" customHeight="1" spans="1:4">
      <c r="A5" s="48" t="s">
        <v>146</v>
      </c>
      <c r="B5" s="48" t="s">
        <v>6</v>
      </c>
      <c r="C5" s="173" t="s">
        <v>147</v>
      </c>
      <c r="D5" s="48" t="s">
        <v>6</v>
      </c>
    </row>
    <row r="6" s="37" customFormat="1" ht="22.5" customHeight="1" spans="1:4">
      <c r="A6" s="174" t="s">
        <v>51</v>
      </c>
      <c r="B6" s="175">
        <v>69.6355</v>
      </c>
      <c r="C6" s="176" t="s">
        <v>8</v>
      </c>
      <c r="D6" s="175"/>
    </row>
    <row r="7" s="37" customFormat="1" customHeight="1" spans="1:4">
      <c r="A7" s="174" t="s">
        <v>148</v>
      </c>
      <c r="B7" s="175">
        <v>69.6355</v>
      </c>
      <c r="C7" s="177" t="s">
        <v>11</v>
      </c>
      <c r="D7" s="53"/>
    </row>
    <row r="8" s="37" customFormat="1" ht="22.5" customHeight="1" spans="1:4">
      <c r="A8" s="174" t="s">
        <v>149</v>
      </c>
      <c r="B8" s="53"/>
      <c r="C8" s="178" t="s">
        <v>14</v>
      </c>
      <c r="D8" s="179"/>
    </row>
    <row r="9" s="37" customFormat="1" ht="22.5" customHeight="1" spans="1:4">
      <c r="A9" s="174"/>
      <c r="B9" s="110"/>
      <c r="C9" s="176" t="s">
        <v>17</v>
      </c>
      <c r="D9" s="175"/>
    </row>
    <row r="10" s="37" customFormat="1" ht="22.5" customHeight="1" spans="1:4">
      <c r="A10" s="174"/>
      <c r="B10" s="179"/>
      <c r="C10" s="176" t="s">
        <v>20</v>
      </c>
      <c r="D10" s="175"/>
    </row>
    <row r="11" s="37" customFormat="1" ht="22.5" customHeight="1" spans="1:4">
      <c r="A11" s="174"/>
      <c r="B11" s="175"/>
      <c r="C11" s="176" t="s">
        <v>23</v>
      </c>
      <c r="D11" s="175"/>
    </row>
    <row r="12" s="37" customFormat="1" ht="22.5" customHeight="1" spans="1:4">
      <c r="A12" s="174"/>
      <c r="B12" s="175"/>
      <c r="C12" s="176" t="s">
        <v>25</v>
      </c>
      <c r="D12" s="175"/>
    </row>
    <row r="13" s="37" customFormat="1" ht="22.5" customHeight="1" spans="1:4">
      <c r="A13" s="174"/>
      <c r="B13" s="175"/>
      <c r="C13" s="176" t="s">
        <v>26</v>
      </c>
      <c r="D13" s="175"/>
    </row>
    <row r="14" s="37" customFormat="1" ht="22.5" customHeight="1" spans="1:4">
      <c r="A14" s="174"/>
      <c r="B14" s="175"/>
      <c r="C14" s="176" t="s">
        <v>27</v>
      </c>
      <c r="D14" s="175"/>
    </row>
    <row r="15" s="37" customFormat="1" ht="22.5" customHeight="1" spans="1:4">
      <c r="A15" s="180"/>
      <c r="B15" s="175"/>
      <c r="C15" s="176" t="s">
        <v>28</v>
      </c>
      <c r="D15" s="175"/>
    </row>
    <row r="16" s="37" customFormat="1" ht="22.5" customHeight="1" spans="1:4">
      <c r="A16" s="180"/>
      <c r="B16" s="175"/>
      <c r="C16" s="176" t="s">
        <v>29</v>
      </c>
      <c r="D16" s="175"/>
    </row>
    <row r="17" s="37" customFormat="1" ht="22.5" customHeight="1" spans="1:4">
      <c r="A17" s="181"/>
      <c r="B17" s="175"/>
      <c r="C17" s="176" t="s">
        <v>30</v>
      </c>
      <c r="D17" s="175"/>
    </row>
    <row r="18" s="37" customFormat="1" ht="22.5" customHeight="1" spans="1:4">
      <c r="A18" s="181"/>
      <c r="B18" s="175"/>
      <c r="C18" s="176" t="s">
        <v>31</v>
      </c>
      <c r="D18" s="175"/>
    </row>
    <row r="19" s="37" customFormat="1" ht="22.5" customHeight="1" spans="1:4">
      <c r="A19" s="181"/>
      <c r="B19" s="175"/>
      <c r="C19" s="176" t="s">
        <v>32</v>
      </c>
      <c r="D19" s="175"/>
    </row>
    <row r="20" s="37" customFormat="1" ht="22.5" customHeight="1" spans="1:4">
      <c r="A20" s="181"/>
      <c r="B20" s="175"/>
      <c r="C20" s="176" t="s">
        <v>33</v>
      </c>
      <c r="D20" s="175"/>
    </row>
    <row r="21" s="37" customFormat="1" ht="22.5" customHeight="1" spans="1:4">
      <c r="A21" s="181"/>
      <c r="B21" s="53"/>
      <c r="C21" s="176" t="s">
        <v>34</v>
      </c>
      <c r="D21" s="175"/>
    </row>
    <row r="22" s="37" customFormat="1" ht="22.5" customHeight="1" spans="1:4">
      <c r="A22" s="182"/>
      <c r="B22" s="110"/>
      <c r="C22" s="176" t="s">
        <v>35</v>
      </c>
      <c r="D22" s="175">
        <v>69.6355</v>
      </c>
    </row>
    <row r="23" s="37" customFormat="1" ht="22.5" customHeight="1" spans="1:4">
      <c r="A23" s="182"/>
      <c r="B23" s="53"/>
      <c r="C23" s="176" t="s">
        <v>36</v>
      </c>
      <c r="D23" s="175"/>
    </row>
    <row r="24" s="37" customFormat="1" ht="22.5" customHeight="1" spans="1:4">
      <c r="A24" s="182"/>
      <c r="B24" s="53"/>
      <c r="C24" s="176" t="s">
        <v>37</v>
      </c>
      <c r="D24" s="175">
        <v>0</v>
      </c>
    </row>
    <row r="25" s="37" customFormat="1" customHeight="1" spans="1:4">
      <c r="A25" s="182"/>
      <c r="B25" s="175"/>
      <c r="C25" s="183" t="s">
        <v>38</v>
      </c>
      <c r="D25" s="175">
        <v>0</v>
      </c>
    </row>
    <row r="26" s="37" customFormat="1" customHeight="1" spans="1:4">
      <c r="A26" s="182"/>
      <c r="B26" s="175"/>
      <c r="C26" s="183" t="s">
        <v>39</v>
      </c>
      <c r="D26" s="53">
        <v>0</v>
      </c>
    </row>
    <row r="27" s="37" customFormat="1" ht="22.5" customHeight="1" spans="1:4">
      <c r="A27" s="182"/>
      <c r="B27" s="175"/>
      <c r="C27" s="176" t="s">
        <v>40</v>
      </c>
      <c r="D27" s="179">
        <v>0</v>
      </c>
    </row>
    <row r="28" ht="22.5" customHeight="1" spans="1:8">
      <c r="A28" s="184" t="s">
        <v>150</v>
      </c>
      <c r="B28" s="53">
        <f>B6</f>
        <v>69.6355</v>
      </c>
      <c r="C28" s="185" t="s">
        <v>151</v>
      </c>
      <c r="D28" s="53">
        <f>SUM(D6:D27)</f>
        <v>69.6355</v>
      </c>
      <c r="E28" s="37"/>
      <c r="F28" s="37"/>
      <c r="G28" s="37"/>
      <c r="H28" s="37"/>
    </row>
    <row r="29" s="37" customFormat="1" ht="22.5" customHeight="1" spans="1:4">
      <c r="A29" s="186" t="s">
        <v>55</v>
      </c>
      <c r="B29" s="179">
        <v>0</v>
      </c>
      <c r="C29" s="187" t="s">
        <v>44</v>
      </c>
      <c r="D29" s="179"/>
    </row>
    <row r="30" ht="22.5" customHeight="1" spans="1:4">
      <c r="A30" s="184" t="s">
        <v>152</v>
      </c>
      <c r="B30" s="53">
        <f>SUM(B28:B29)</f>
        <v>69.6355</v>
      </c>
      <c r="C30" s="185" t="s">
        <v>153</v>
      </c>
      <c r="D30" s="53">
        <f>SUM(D28:D29)</f>
        <v>69.6355</v>
      </c>
    </row>
    <row r="31" s="165" customFormat="1" ht="33" customHeight="1" spans="1:5">
      <c r="A31" s="188"/>
      <c r="B31" s="189"/>
      <c r="C31" s="188"/>
      <c r="D31" s="189"/>
      <c r="E31" s="42"/>
    </row>
    <row r="32" s="166" customFormat="1" ht="20.25" customHeight="1" spans="1:5">
      <c r="A32" s="190"/>
      <c r="B32" s="190"/>
      <c r="C32" s="190"/>
      <c r="D32" s="190"/>
      <c r="E32" s="191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9" right="0.79" top="0.59" bottom="0.59" header="0.2" footer="0.39"/>
  <pageSetup paperSize="9" scale="7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基本支出预算明细表—一般商品和服务支出</vt:lpstr>
      <vt:lpstr>项目支出预算明细表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一般公共预算基本支出明细表—一般商品和服务支出</vt:lpstr>
      <vt:lpstr>一般公共预算项目支出明细表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专项资金效目标申报表</vt:lpstr>
      <vt:lpstr>部门整体支出出绩目标申报表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2019-04-24T12:48:00Z</cp:lastPrinted>
  <dcterms:modified xsi:type="dcterms:W3CDTF">2020-08-02T03:47:11Z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13569962</vt:i4>
  </property>
</Properties>
</file>