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915" tabRatio="955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专项资金效目标申报表" sheetId="33" r:id="rId19"/>
    <sheet name="部门整体支出出绩目标申报表" sheetId="34" r:id="rId20"/>
  </sheets>
  <definedNames>
    <definedName name="_xlnm.Print_Area" localSheetId="1">部门收入总体情况表!$A$1:$H$12</definedName>
    <definedName name="_xlnm.Print_Area" localSheetId="0">部门预算收支总体情况表!$A$1:$F$30</definedName>
    <definedName name="_xlnm.Print_Area" localSheetId="3">'部门支出总表（分类）'!$A$1:$K$13</definedName>
    <definedName name="_xlnm.Print_Area" localSheetId="2">部门支出总体情况表!$A$1:$J$29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经费拨款!$A$1:$K$13</definedName>
    <definedName name="_xlnm.Print_Area" localSheetId="17">三公经费预算表!$A$1:$G$14</definedName>
    <definedName name="_xlnm.Print_Area" localSheetId="9">一般公共预算基本支出情况表!$A$1:$H$12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一般公共预算支出明细表—工资福利支出!$A$1:$R$12</definedName>
    <definedName name="_xlnm.Print_Area" localSheetId="11">一般公共预算支出明细表—一般商品和服务支出!$A$1:$AH$9</definedName>
    <definedName name="_xlnm.Print_Area" localSheetId="8">一般公共预算支出情况表!$A$1:$H$12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支出预算明细表—工资福利支出!$A$1:$R$12</definedName>
    <definedName name="_xlnm.Print_Area" localSheetId="5">支出预算明细表—一般商品和服务支出!$A$1:$AH$9</definedName>
    <definedName name="_xlnm.Print_Area" localSheetId="16">专项资金预算汇总表!$A$1:$M$16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6" i="18"/>
  <c r="E8" i="8"/>
  <c r="E6" i="17"/>
  <c r="B7" i="5"/>
  <c r="G15" i="32"/>
  <c r="F15"/>
  <c r="G14"/>
  <c r="F14"/>
  <c r="G13"/>
  <c r="F13"/>
  <c r="G12"/>
  <c r="F12"/>
  <c r="G11"/>
  <c r="F11"/>
  <c r="G10"/>
  <c r="F10"/>
  <c r="G9"/>
  <c r="F9"/>
  <c r="G8"/>
  <c r="F8"/>
  <c r="G7"/>
  <c r="F7"/>
  <c r="F12" i="30"/>
  <c r="E12"/>
  <c r="F11"/>
  <c r="E11"/>
  <c r="F10"/>
  <c r="E10"/>
  <c r="F9"/>
  <c r="E9"/>
  <c r="F8"/>
  <c r="E8"/>
  <c r="F7"/>
  <c r="F6"/>
  <c r="E6" s="1"/>
  <c r="E6" i="23"/>
  <c r="E9" i="24"/>
  <c r="E8"/>
  <c r="E7"/>
  <c r="E11" i="25"/>
  <c r="E10"/>
  <c r="E9"/>
  <c r="E8"/>
  <c r="E7"/>
  <c r="E6"/>
  <c r="E11" i="22"/>
  <c r="E10"/>
  <c r="E8"/>
  <c r="E7"/>
  <c r="E12" i="3"/>
  <c r="E11"/>
  <c r="E10"/>
  <c r="E9"/>
  <c r="E8"/>
  <c r="D28" i="2"/>
  <c r="D30" s="1"/>
  <c r="B28"/>
  <c r="B30" s="1"/>
  <c r="E6" i="19"/>
  <c r="E12" i="17"/>
  <c r="E11"/>
  <c r="E10"/>
  <c r="E9"/>
  <c r="E8"/>
  <c r="E7"/>
  <c r="F12" i="15"/>
  <c r="E12"/>
  <c r="F11"/>
  <c r="E11"/>
  <c r="F10"/>
  <c r="E10" s="1"/>
  <c r="F9"/>
  <c r="F8"/>
  <c r="F7"/>
  <c r="E7" s="1"/>
  <c r="E17" i="8"/>
  <c r="E16"/>
  <c r="E15"/>
  <c r="E14"/>
  <c r="E13"/>
  <c r="E12"/>
  <c r="E10"/>
  <c r="E9"/>
  <c r="C12" i="7"/>
  <c r="C11"/>
  <c r="C10"/>
  <c r="C9"/>
  <c r="C8"/>
  <c r="C7"/>
  <c r="D30" i="1"/>
  <c r="F28"/>
  <c r="F30" s="1"/>
  <c r="D28"/>
  <c r="B28"/>
  <c r="B30" s="1"/>
</calcChain>
</file>

<file path=xl/sharedStrings.xml><?xml version="1.0" encoding="utf-8"?>
<sst xmlns="http://schemas.openxmlformats.org/spreadsheetml/2006/main" count="580" uniqueCount="292">
  <si>
    <t>附件1：</t>
  </si>
  <si>
    <t>_____部门2019年收支预算总表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</si>
  <si>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</si>
  <si>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</si>
  <si>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</si>
  <si>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</si>
  <si>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</si>
  <si>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</si>
  <si>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</si>
  <si>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</si>
  <si>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</si>
  <si>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</si>
  <si>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</si>
  <si>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</si>
  <si>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</si>
  <si>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</si>
  <si>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</si>
  <si>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</si>
  <si>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</si>
  <si>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</si>
  <si>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</si>
  <si>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</si>
  <si>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</si>
  <si>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</si>
  <si>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</si>
  <si>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</si>
  <si>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</si>
  <si>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</si>
  <si>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</si>
  <si>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</si>
  <si>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</si>
  <si>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</si>
  <si>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</si>
  <si>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</si>
  <si>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</si>
  <si>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</si>
  <si>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</si>
  <si>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</si>
  <si>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</si>
  <si>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</si>
  <si>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</si>
  <si>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</si>
  <si>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</si>
  <si>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</si>
  <si>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</si>
  <si>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</si>
  <si>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</si>
  <si>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</si>
  <si>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_____部门2019年收入总表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</si>
  <si>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</si>
  <si>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</si>
  <si>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</si>
  <si>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</si>
  <si>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</si>
  <si>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</si>
  <si>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</si>
  <si>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</si>
  <si>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</si>
  <si>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附件3：</t>
  </si>
  <si>
    <t>_____部门2019年支出总表</t>
  </si>
  <si>
    <t>功能科目</t>
  </si>
  <si>
    <t>科目名称</t>
  </si>
  <si>
    <t>类</t>
  </si>
  <si>
    <t>款</t>
  </si>
  <si>
    <t>项</t>
  </si>
  <si>
    <t>附件4：</t>
  </si>
  <si>
    <t>_____部门2019年支出总表（分类）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</si>
  <si>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</si>
  <si>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</si>
  <si>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</si>
  <si>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</si>
  <si>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</si>
  <si>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</si>
  <si>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</si>
  <si>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</si>
  <si>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</si>
  <si>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</si>
  <si>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_____部门2019年基本支出预算明细表—工资福利支出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</si>
  <si>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</si>
  <si>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</si>
  <si>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</si>
  <si>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</si>
  <si>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</si>
  <si>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</si>
  <si>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</si>
  <si>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</si>
  <si>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</si>
  <si>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</si>
  <si>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</si>
  <si>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</si>
  <si>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</si>
  <si>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</si>
  <si>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_____部门2019年基本支出预算明细表—一般商品和服务支出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</si>
  <si>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</si>
  <si>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</si>
  <si>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</si>
  <si>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</si>
  <si>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</si>
  <si>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</si>
  <si>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</si>
  <si>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</si>
  <si>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</si>
  <si>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</si>
  <si>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</si>
  <si>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</si>
  <si>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</si>
  <si>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</si>
  <si>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</si>
  <si>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</si>
  <si>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</si>
  <si>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</si>
  <si>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</si>
  <si>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</si>
  <si>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</si>
  <si>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</si>
  <si>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</si>
  <si>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</si>
  <si>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</si>
  <si>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</si>
  <si>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</si>
  <si>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</si>
  <si>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</si>
  <si>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</si>
  <si>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_____部门2019年基本支出预算明细表—对个人和家庭的补助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</si>
  <si>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</si>
  <si>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</si>
  <si>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</si>
  <si>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</si>
  <si>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</si>
  <si>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</si>
  <si>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</si>
  <si>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</si>
  <si>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</si>
  <si>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</si>
  <si>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</si>
  <si>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_____部门2019年财政拨款收支总表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</si>
  <si>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</si>
  <si>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</si>
  <si>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</si>
  <si>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</si>
  <si>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</si>
  <si>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</si>
  <si>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</si>
  <si>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</si>
  <si>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</si>
  <si>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</si>
  <si>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</si>
  <si>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Times New Roman"/>
        <family val="1"/>
      </rP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3"/>
        <charset val="134"/>
      </rPr>
      <t>年一般公共预算支出情况表</t>
    </r>
  </si>
  <si>
    <t>科目编码</t>
  </si>
  <si>
    <t>01</t>
  </si>
  <si>
    <t>附件10：</t>
  </si>
  <si>
    <r>
      <rPr>
        <b/>
        <sz val="18"/>
        <rFont val="Times New Roman"/>
        <family val="1"/>
      </rP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3"/>
        <charset val="134"/>
      </rPr>
      <t>年一般公共预算基本支出情况表</t>
    </r>
  </si>
  <si>
    <t>商品和服务支出</t>
  </si>
  <si>
    <t>附件11：</t>
  </si>
  <si>
    <t>_____部门2019年一般公共预算基本支出预算明细表—工资福利支出</t>
  </si>
  <si>
    <t>215</t>
  </si>
  <si>
    <t>0802</t>
  </si>
  <si>
    <t>一般行政事务管理</t>
  </si>
  <si>
    <t>附件12：</t>
  </si>
  <si>
    <t>_____部门2019年一般公共预算基本支出预算明细表—一般商品和服务支出</t>
  </si>
  <si>
    <t>08</t>
  </si>
  <si>
    <t>行政运行</t>
  </si>
  <si>
    <t>附件13：</t>
  </si>
  <si>
    <t>_____部门2019年一般公共预算基本支出预算明细表—对个人和家庭的补助</t>
  </si>
  <si>
    <t>附件14：</t>
  </si>
  <si>
    <t>_____部门2018年政府性基金预算支出情况表</t>
  </si>
  <si>
    <t>总  计</t>
  </si>
  <si>
    <t>合计</t>
  </si>
  <si>
    <t>212</t>
  </si>
  <si>
    <t>城乡社区支出</t>
  </si>
  <si>
    <t>附件15：</t>
  </si>
  <si>
    <t>_____部门2019年财政专户管理的非税拨款预算支出情况表</t>
  </si>
  <si>
    <t>附件16：</t>
  </si>
  <si>
    <t>_____部门2019年一般公共预算-经费拨款支出情况表</t>
  </si>
  <si>
    <t>支持中小企业发展和管理支出</t>
  </si>
  <si>
    <t>附件17：</t>
  </si>
  <si>
    <t>_____部门2019年专项资金预算汇总表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</si>
  <si>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</si>
  <si>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</si>
  <si>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</si>
  <si>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</si>
  <si>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</si>
  <si>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>对企业补贴</t>
  </si>
  <si>
    <t>附件18：</t>
  </si>
  <si>
    <r>
      <rPr>
        <b/>
        <sz val="16"/>
        <rFont val="Times New Roman"/>
        <family val="1"/>
      </rPr>
      <t>_____</t>
    </r>
    <r>
      <rPr>
        <b/>
        <sz val="16"/>
        <rFont val="宋体"/>
        <family val="3"/>
        <charset val="134"/>
      </rPr>
      <t>部门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3"/>
        <charset val="134"/>
      </rPr>
      <t>年一般公共预算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3"/>
        <charset val="134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3"/>
        <charset val="134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</si>
  <si>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</si>
  <si>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</si>
  <si>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</si>
  <si>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</si>
  <si>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</si>
  <si>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古丈县科技和工业信息化局</t>
  </si>
  <si>
    <t>附件19</t>
  </si>
  <si>
    <t>专项资金绩效目标申报表</t>
  </si>
  <si>
    <t>（    2019 年度）</t>
  </si>
  <si>
    <t>填报单位（盖章）：</t>
  </si>
  <si>
    <t>专项名称</t>
  </si>
  <si>
    <t>对企业单位补贴</t>
  </si>
  <si>
    <t>专项属性</t>
  </si>
  <si>
    <r>
      <t>延续专项</t>
    </r>
    <r>
      <rPr>
        <sz val="10.5"/>
        <rFont val="Times New Roman"/>
        <family val="1"/>
      </rPr>
      <t xml:space="preserve">□ </t>
    </r>
    <r>
      <rPr>
        <sz val="10.5"/>
        <rFont val="Arial"/>
        <family val="2"/>
      </rPr>
      <t>√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新增专项</t>
    </r>
    <r>
      <rPr>
        <sz val="10.5"/>
        <rFont val="Times New Roman"/>
        <family val="1"/>
      </rPr>
      <t xml:space="preserve">□    </t>
    </r>
  </si>
  <si>
    <t>部门名称</t>
  </si>
  <si>
    <t>资金总额（万元）</t>
  </si>
  <si>
    <t>部门相应职能职责概述</t>
  </si>
  <si>
    <t>原水泥厂改制、维稳补助</t>
  </si>
  <si>
    <t>专项立项依据</t>
  </si>
  <si>
    <t>负责未改制企业维稳、安全等支出</t>
  </si>
  <si>
    <t>专项实施进度计划</t>
  </si>
  <si>
    <t>专项实施内容</t>
  </si>
  <si>
    <t>计划开始时间</t>
  </si>
  <si>
    <t>计划完成时间</t>
  </si>
  <si>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</t>
    </r>
  </si>
  <si>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、</t>
    </r>
  </si>
  <si>
    <t>……</t>
  </si>
  <si>
    <t>专项长期绩效目标</t>
  </si>
  <si>
    <t>专项年度绩效目标</t>
  </si>
  <si>
    <t>专项年度绩效指标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</si>
  <si>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</si>
  <si>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</si>
  <si>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</si>
  <si>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</si>
  <si>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</si>
  <si>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</si>
  <si>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</si>
  <si>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完成减轻企业负担各项事务正常任务</t>
  </si>
  <si>
    <t>质量指标</t>
  </si>
  <si>
    <t>高效、及时、安全</t>
  </si>
  <si>
    <t>时效指标</t>
  </si>
  <si>
    <t>有效保障减轻企业负担的日常工作</t>
  </si>
  <si>
    <t>成本指标</t>
  </si>
  <si>
    <t>强化监督管理</t>
  </si>
  <si>
    <t>效益指标</t>
  </si>
  <si>
    <t>经济效益指标</t>
  </si>
  <si>
    <t>保障减轻企业工作的正常运行</t>
  </si>
  <si>
    <t>社会效益指标</t>
  </si>
  <si>
    <t>有效保证企业正常运行</t>
  </si>
  <si>
    <t>生态效益指标</t>
  </si>
  <si>
    <t>可持续影响指标</t>
  </si>
  <si>
    <t>社会公众或服务对象满意度指标</t>
  </si>
  <si>
    <t>满意</t>
  </si>
  <si>
    <t>专项实施保障措施</t>
  </si>
  <si>
    <t>为确保专项实施而制定的制度和措施，如成立的专门管理机构、资金管理办法、项目管理办法、工作措施（方案、规划）等。</t>
  </si>
  <si>
    <t>财政部门审核意见</t>
  </si>
  <si>
    <t xml:space="preserve">                                                                                                                        </t>
  </si>
  <si>
    <r>
      <rPr>
        <sz val="10.5"/>
        <rFont val="宋体"/>
        <family val="3"/>
        <charset val="134"/>
      </rPr>
      <t xml:space="preserve">填报人：                               </t>
    </r>
    <r>
      <rPr>
        <sz val="10.5"/>
        <rFont val="Times New Roman"/>
        <family val="1"/>
      </rPr>
      <t xml:space="preserve">	</t>
    </r>
    <r>
      <rPr>
        <sz val="10.5"/>
        <rFont val="宋体"/>
        <family val="3"/>
        <charset val="134"/>
      </rPr>
      <t>联系电话：</t>
    </r>
    <r>
      <rPr>
        <sz val="10.5"/>
        <rFont val="Times New Roman"/>
        <family val="1"/>
      </rPr>
      <t xml:space="preserve">	</t>
    </r>
    <r>
      <rPr>
        <sz val="10.5"/>
        <rFont val="宋体"/>
        <family val="3"/>
        <charset val="134"/>
      </rPr>
      <t xml:space="preserve">                             填报日期：</t>
    </r>
  </si>
  <si>
    <t>田海丽</t>
  </si>
  <si>
    <t>附件20</t>
  </si>
  <si>
    <t>部门整体支出绩效目标申报表</t>
  </si>
  <si>
    <r>
      <rPr>
        <sz val="16"/>
        <rFont val="楷体_GB2312"/>
        <charset val="134"/>
      </rPr>
      <t>（</t>
    </r>
    <r>
      <rPr>
        <sz val="16"/>
        <rFont val="Times New Roman"/>
        <family val="1"/>
      </rPr>
      <t xml:space="preserve">    2019  </t>
    </r>
    <r>
      <rPr>
        <sz val="16"/>
        <rFont val="楷体_GB2312"/>
        <charset val="134"/>
      </rPr>
      <t>年度）</t>
    </r>
  </si>
  <si>
    <r>
      <rPr>
        <sz val="10.5"/>
        <rFont val="宋体"/>
        <family val="3"/>
        <charset val="134"/>
      </rPr>
      <t>填报单位（盖章）</t>
    </r>
    <r>
      <rPr>
        <sz val="10.5"/>
        <rFont val="黑体"/>
        <family val="3"/>
        <charset val="134"/>
      </rPr>
      <t>：</t>
    </r>
  </si>
  <si>
    <t>年度预算申请(万元)</t>
  </si>
  <si>
    <t>资金总额：518万元</t>
  </si>
  <si>
    <t>按收入性质分：518</t>
  </si>
  <si>
    <t>按支出性质分：518</t>
  </si>
  <si>
    <t>其中：       公共财政拨款：518</t>
  </si>
  <si>
    <t>其中： 基本支出：381</t>
  </si>
  <si>
    <t xml:space="preserve">            政府性基金拨款：</t>
  </si>
  <si>
    <t xml:space="preserve">       项目支出：137</t>
  </si>
  <si>
    <t>纳入专户管理的非税收入拨款：</t>
  </si>
  <si>
    <t xml:space="preserve">      </t>
  </si>
  <si>
    <t xml:space="preserve">                  其他资金：</t>
  </si>
  <si>
    <t>部门职能职责概述</t>
  </si>
  <si>
    <r>
      <t>负责全县工业经济的日常运行调节</t>
    </r>
    <r>
      <rPr>
        <sz val="10.5"/>
        <rFont val="Times New Roman"/>
        <family val="1"/>
      </rPr>
      <t>,</t>
    </r>
    <r>
      <rPr>
        <sz val="10.5"/>
        <rFont val="宋体"/>
        <family val="3"/>
        <charset val="134"/>
      </rPr>
      <t>负责并组织实施近期工业经济运行调控目标、政策和措施；监测、分析全县近期工业经济运行态势，统计并发布相关信息，进行预测预警和信息引导；协调解决经济运行中的突出矛盾和问题，并提出政策建议</t>
    </r>
  </si>
  <si>
    <t>整体绩效目标</t>
  </si>
  <si>
    <r>
      <t>目标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：为今后预算安排提供决策支持。进一步增强本单位支出管理的责任，优化支出结构，提高财政资金使用效益，保障更好地履行职责，为我县经济又好又快发展搞好体制机制保障。</t>
    </r>
  </si>
  <si>
    <r>
      <rPr>
        <sz val="10.5"/>
        <rFont val="宋体"/>
        <family val="3"/>
        <charset val="134"/>
      </rPr>
      <t>目标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：</t>
    </r>
  </si>
  <si>
    <t>部门整体支出</t>
  </si>
  <si>
    <r>
      <t>指标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：认真扎实地开展了各项工作，充分发挥指导、协调、督查、服务等职能作用，圆满完成了各项工作任务，，为转变政府职能、建设服务型和实体型经济、提升服务职能起到促进作用</t>
    </r>
  </si>
  <si>
    <r>
      <rPr>
        <sz val="10.5"/>
        <rFont val="宋体"/>
        <family val="3"/>
        <charset val="134"/>
      </rPr>
      <t>指标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：</t>
    </r>
  </si>
  <si>
    <r>
      <rPr>
        <sz val="10.5"/>
        <rFont val="宋体"/>
        <family val="3"/>
        <charset val="134"/>
      </rPr>
      <t>指标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：</t>
    </r>
  </si>
  <si>
    <t>年度绩效指标</t>
  </si>
  <si>
    <r>
      <t>指标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：严把各项工作申报和程序关，做到没有行文依据的不办、单位领导不签字不办、没有申报标准的不办，不按程序走的不办，对违反减轻农民负担案例的严办</t>
    </r>
  </si>
  <si>
    <r>
      <rPr>
        <sz val="12"/>
        <rFont val="宋体"/>
        <family val="3"/>
        <charset val="134"/>
      </rPr>
      <t>（盖章）</t>
    </r>
    <r>
      <rPr>
        <sz val="12"/>
        <rFont val="Times New Roman"/>
        <family val="1"/>
      </rPr>
      <t xml:space="preserve">                                     </t>
    </r>
  </si>
  <si>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日</t>
    </r>
  </si>
  <si>
    <r>
      <rPr>
        <sz val="10.5"/>
        <rFont val="宋体"/>
        <family val="3"/>
        <charset val="134"/>
      </rPr>
      <t>填报人：</t>
    </r>
    <r>
      <rPr>
        <sz val="10.5"/>
        <rFont val="Times New Roman"/>
        <family val="1"/>
      </rPr>
      <t xml:space="preserve">                    </t>
    </r>
    <r>
      <rPr>
        <sz val="10.5"/>
        <rFont val="宋体"/>
        <family val="3"/>
        <charset val="134"/>
      </rPr>
      <t>联系电话：</t>
    </r>
    <r>
      <rPr>
        <sz val="10.5"/>
        <rFont val="Times New Roman"/>
        <family val="1"/>
      </rPr>
      <t xml:space="preserve">                     </t>
    </r>
    <r>
      <rPr>
        <sz val="10.5"/>
        <rFont val="宋体"/>
        <family val="3"/>
        <charset val="134"/>
      </rPr>
      <t>填报日期：</t>
    </r>
  </si>
  <si>
    <t>705001</t>
    <phoneticPr fontId="35" type="noConversion"/>
  </si>
  <si>
    <t>古丈县经济和信息化局</t>
    <phoneticPr fontId="35" type="noConversion"/>
  </si>
  <si>
    <t>2150801</t>
    <phoneticPr fontId="35" type="noConversion"/>
  </si>
  <si>
    <t>行政运行（支持中小企业发展和管理支出）</t>
    <phoneticPr fontId="35" type="noConversion"/>
  </si>
  <si>
    <t>215</t>
    <phoneticPr fontId="35" type="noConversion"/>
  </si>
  <si>
    <t>08</t>
    <phoneticPr fontId="35" type="noConversion"/>
  </si>
  <si>
    <t>01</t>
    <phoneticPr fontId="35" type="noConversion"/>
  </si>
  <si>
    <t>2150802</t>
    <phoneticPr fontId="35" type="noConversion"/>
  </si>
  <si>
    <t>一般行政管理事务（支持中小企业发展和管理支出）</t>
    <phoneticPr fontId="35" type="noConversion"/>
  </si>
  <si>
    <t>2150899</t>
    <phoneticPr fontId="35" type="noConversion"/>
  </si>
  <si>
    <t>其他支持中小企业发展和管理支出</t>
    <phoneticPr fontId="35" type="noConversion"/>
  </si>
  <si>
    <t>2150803</t>
    <phoneticPr fontId="35" type="noConversion"/>
  </si>
  <si>
    <t>机关服务 （支持中小企业发展和管理支出</t>
    <phoneticPr fontId="35" type="noConversion"/>
  </si>
  <si>
    <t>合计</t>
    <phoneticPr fontId="35" type="noConversion"/>
  </si>
  <si>
    <t>03</t>
    <phoneticPr fontId="35" type="noConversion"/>
  </si>
  <si>
    <t>09</t>
    <phoneticPr fontId="35" type="noConversion"/>
  </si>
  <si>
    <t>02</t>
    <phoneticPr fontId="35" type="noConversion"/>
  </si>
  <si>
    <t>99</t>
    <phoneticPr fontId="35" type="noConversion"/>
  </si>
  <si>
    <t>无</t>
    <phoneticPr fontId="35" type="noConversion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</si>
</sst>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#,##0.0_ "/>
    <numFmt numFmtId="178" formatCode="#,##0.0000_ "/>
    <numFmt numFmtId="179" formatCode="0.00_ "/>
  </numFmts>
  <fonts count="36">
    <font>
      <sz val="9"/>
      <name val="宋体"/>
      <charset val="134"/>
    </font>
    <font>
      <sz val="10"/>
      <name val="黑体"/>
      <charset val="134"/>
    </font>
    <font>
      <sz val="18"/>
      <name val="方正小标宋_GBK"/>
      <charset val="134"/>
    </font>
    <font>
      <sz val="16"/>
      <name val="楷体_GB2312"/>
      <charset val="134"/>
    </font>
    <font>
      <sz val="10.5"/>
      <name val="宋体"/>
      <family val="3"/>
      <charset val="134"/>
    </font>
    <font>
      <sz val="10.5"/>
      <name val="黑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b/>
      <sz val="10"/>
      <name val="实体"/>
      <charset val="134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name val="Times New Roman"/>
      <family val="1"/>
    </font>
    <font>
      <b/>
      <sz val="10"/>
      <name val="Times New Roman"/>
      <family val="1"/>
    </font>
    <font>
      <b/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9"/>
      <name val="Times New Roman"/>
      <family val="1"/>
    </font>
    <font>
      <sz val="14"/>
      <name val="宋体"/>
      <family val="3"/>
      <charset val="134"/>
    </font>
    <font>
      <sz val="10"/>
      <name val="实体"/>
      <charset val="134"/>
    </font>
    <font>
      <b/>
      <sz val="10"/>
      <name val="黑体"/>
      <family val="3"/>
      <charset val="134"/>
    </font>
    <font>
      <u/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Times New Roman"/>
      <family val="1"/>
    </font>
    <font>
      <sz val="10.5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 applyProtection="0"/>
    <xf numFmtId="0" fontId="29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0" borderId="0"/>
    <xf numFmtId="0" fontId="29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0" borderId="0"/>
  </cellStyleXfs>
  <cellXfs count="330">
    <xf numFmtId="0" fontId="0" fillId="0" borderId="0" xfId="0" applyProtection="1"/>
    <xf numFmtId="0" fontId="1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/>
    <xf numFmtId="0" fontId="12" fillId="0" borderId="0" xfId="0" applyFont="1" applyFill="1"/>
    <xf numFmtId="0" fontId="12" fillId="0" borderId="0" xfId="0" applyFont="1"/>
    <xf numFmtId="0" fontId="13" fillId="0" borderId="0" xfId="0" applyFont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centerContinuous" vertical="center"/>
    </xf>
    <xf numFmtId="0" fontId="16" fillId="2" borderId="14" xfId="0" applyNumberFormat="1" applyFont="1" applyFill="1" applyBorder="1" applyAlignment="1" applyProtection="1">
      <alignment horizontal="centerContinuous" vertical="center"/>
    </xf>
    <xf numFmtId="0" fontId="16" fillId="2" borderId="15" xfId="0" applyNumberFormat="1" applyFont="1" applyFill="1" applyBorder="1" applyAlignment="1" applyProtection="1">
      <alignment horizontal="centerContinuous" vertical="center"/>
    </xf>
    <xf numFmtId="0" fontId="16" fillId="2" borderId="10" xfId="0" applyNumberFormat="1" applyFont="1" applyFill="1" applyBorder="1" applyAlignment="1" applyProtection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176" fontId="11" fillId="0" borderId="1" xfId="0" applyNumberFormat="1" applyFont="1" applyFill="1" applyBorder="1" applyAlignment="1" applyProtection="1">
      <alignment horizontal="right" vertical="center" wrapText="1"/>
    </xf>
    <xf numFmtId="176" fontId="11" fillId="0" borderId="14" xfId="0" applyNumberFormat="1" applyFont="1" applyFill="1" applyBorder="1" applyAlignment="1" applyProtection="1">
      <alignment horizontal="right" vertical="center" wrapText="1"/>
    </xf>
    <xf numFmtId="176" fontId="11" fillId="0" borderId="1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35" fillId="0" borderId="0" xfId="20" applyFill="1"/>
    <xf numFmtId="0" fontId="35" fillId="0" borderId="0" xfId="20"/>
    <xf numFmtId="0" fontId="17" fillId="0" borderId="0" xfId="20" applyFont="1" applyAlignment="1">
      <alignment horizontal="centerContinuous" vertical="center"/>
    </xf>
    <xf numFmtId="0" fontId="18" fillId="0" borderId="0" xfId="20" applyFont="1" applyAlignment="1">
      <alignment horizontal="centerContinuous"/>
    </xf>
    <xf numFmtId="0" fontId="16" fillId="0" borderId="1" xfId="20" applyFont="1" applyFill="1" applyBorder="1" applyAlignment="1">
      <alignment horizontal="centerContinuous" vertical="center" wrapText="1"/>
    </xf>
    <xf numFmtId="49" fontId="11" fillId="0" borderId="1" xfId="20" applyNumberFormat="1" applyFont="1" applyFill="1" applyBorder="1" applyAlignment="1" applyProtection="1">
      <alignment horizontal="left" vertical="center" wrapText="1"/>
    </xf>
    <xf numFmtId="176" fontId="11" fillId="0" borderId="1" xfId="2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horizontal="right" vertical="center"/>
    </xf>
    <xf numFmtId="0" fontId="35" fillId="0" borderId="0" xfId="19" applyFill="1"/>
    <xf numFmtId="0" fontId="35" fillId="0" borderId="0" xfId="19"/>
    <xf numFmtId="0" fontId="17" fillId="0" borderId="0" xfId="19" applyFont="1" applyAlignment="1">
      <alignment horizontal="centerContinuous"/>
    </xf>
    <xf numFmtId="0" fontId="35" fillId="0" borderId="0" xfId="19" applyAlignment="1">
      <alignment horizontal="centerContinuous"/>
    </xf>
    <xf numFmtId="0" fontId="16" fillId="0" borderId="10" xfId="10" applyFont="1" applyFill="1" applyBorder="1" applyAlignment="1">
      <alignment horizontal="centerContinuous" vertical="center" wrapText="1"/>
    </xf>
    <xf numFmtId="0" fontId="16" fillId="0" borderId="2" xfId="10" applyFont="1" applyFill="1" applyBorder="1" applyAlignment="1">
      <alignment horizontal="centerContinuous" vertical="center" wrapText="1"/>
    </xf>
    <xf numFmtId="0" fontId="16" fillId="0" borderId="1" xfId="10" applyFont="1" applyFill="1" applyBorder="1" applyAlignment="1">
      <alignment horizontal="centerContinuous" vertical="center" wrapText="1"/>
    </xf>
    <xf numFmtId="0" fontId="16" fillId="0" borderId="13" xfId="10" applyNumberFormat="1" applyFont="1" applyFill="1" applyBorder="1" applyAlignment="1" applyProtection="1">
      <alignment horizontal="center" vertical="center" wrapText="1"/>
    </xf>
    <xf numFmtId="0" fontId="16" fillId="0" borderId="1" xfId="10" applyNumberFormat="1" applyFont="1" applyFill="1" applyBorder="1" applyAlignment="1" applyProtection="1">
      <alignment horizontal="center" vertical="center" wrapText="1"/>
    </xf>
    <xf numFmtId="0" fontId="16" fillId="0" borderId="15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 wrapText="1"/>
    </xf>
    <xf numFmtId="49" fontId="11" fillId="0" borderId="13" xfId="19" applyNumberFormat="1" applyFont="1" applyFill="1" applyBorder="1" applyAlignment="1" applyProtection="1">
      <alignment horizontal="left" vertical="center" wrapText="1"/>
    </xf>
    <xf numFmtId="49" fontId="11" fillId="0" borderId="1" xfId="19" applyNumberFormat="1" applyFont="1" applyFill="1" applyBorder="1" applyAlignment="1" applyProtection="1">
      <alignment horizontal="left" vertical="center" wrapText="1"/>
    </xf>
    <xf numFmtId="178" fontId="11" fillId="0" borderId="13" xfId="19" applyNumberFormat="1" applyFont="1" applyFill="1" applyBorder="1" applyAlignment="1" applyProtection="1">
      <alignment horizontal="right" vertical="center" wrapText="1"/>
    </xf>
    <xf numFmtId="0" fontId="19" fillId="3" borderId="1" xfId="30" applyFont="1" applyFill="1" applyBorder="1" applyAlignment="1">
      <alignment horizontal="center" vertical="center" wrapText="1"/>
    </xf>
    <xf numFmtId="176" fontId="11" fillId="0" borderId="13" xfId="19" applyNumberFormat="1" applyFont="1" applyFill="1" applyBorder="1" applyAlignment="1" applyProtection="1">
      <alignment horizontal="right" vertical="center" wrapText="1"/>
    </xf>
    <xf numFmtId="0" fontId="16" fillId="0" borderId="13" xfId="10" applyFont="1" applyFill="1" applyBorder="1" applyAlignment="1">
      <alignment horizontal="center" vertical="center" wrapText="1"/>
    </xf>
    <xf numFmtId="176" fontId="11" fillId="0" borderId="1" xfId="19" applyNumberFormat="1" applyFont="1" applyFill="1" applyBorder="1" applyAlignment="1">
      <alignment horizontal="right" vertical="center"/>
    </xf>
    <xf numFmtId="0" fontId="35" fillId="0" borderId="0" xfId="10" applyFill="1"/>
    <xf numFmtId="0" fontId="35" fillId="0" borderId="0" xfId="10"/>
    <xf numFmtId="0" fontId="17" fillId="0" borderId="0" xfId="10" applyFont="1" applyFill="1" applyAlignment="1">
      <alignment horizontal="centerContinuous" vertical="center"/>
    </xf>
    <xf numFmtId="0" fontId="35" fillId="0" borderId="0" xfId="10" applyAlignment="1">
      <alignment horizontal="centerContinuous" vertical="center"/>
    </xf>
    <xf numFmtId="0" fontId="7" fillId="0" borderId="0" xfId="10" applyFont="1"/>
    <xf numFmtId="49" fontId="11" fillId="0" borderId="13" xfId="10" applyNumberFormat="1" applyFont="1" applyFill="1" applyBorder="1" applyAlignment="1" applyProtection="1">
      <alignment horizontal="left" vertical="center" wrapText="1"/>
    </xf>
    <xf numFmtId="176" fontId="11" fillId="0" borderId="13" xfId="10" applyNumberFormat="1" applyFont="1" applyFill="1" applyBorder="1" applyAlignment="1" applyProtection="1">
      <alignment horizontal="right" vertical="center" wrapText="1"/>
    </xf>
    <xf numFmtId="176" fontId="11" fillId="0" borderId="1" xfId="1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12" fillId="0" borderId="0" xfId="0" applyFont="1" applyFill="1" applyProtection="1"/>
    <xf numFmtId="0" fontId="12" fillId="0" borderId="0" xfId="0" applyFont="1" applyProtection="1"/>
    <xf numFmtId="0" fontId="17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0" fontId="21" fillId="0" borderId="0" xfId="0" applyFont="1" applyAlignment="1" applyProtection="1">
      <alignment horizontal="left" vertical="center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178" fontId="11" fillId="0" borderId="9" xfId="0" applyNumberFormat="1" applyFont="1" applyFill="1" applyBorder="1" applyAlignment="1" applyProtection="1">
      <alignment horizontal="right" vertical="center" wrapText="1"/>
    </xf>
    <xf numFmtId="176" fontId="11" fillId="0" borderId="6" xfId="0" applyNumberFormat="1" applyFont="1" applyFill="1" applyBorder="1" applyAlignment="1" applyProtection="1">
      <alignment horizontal="right" vertical="center" wrapText="1"/>
    </xf>
    <xf numFmtId="176" fontId="11" fillId="0" borderId="12" xfId="0" applyNumberFormat="1" applyFont="1" applyFill="1" applyBorder="1" applyAlignment="1" applyProtection="1">
      <alignment horizontal="right" vertical="center" wrapText="1"/>
    </xf>
    <xf numFmtId="0" fontId="35" fillId="0" borderId="0" xfId="18"/>
    <xf numFmtId="0" fontId="17" fillId="0" borderId="0" xfId="18" applyFont="1" applyFill="1" applyAlignment="1">
      <alignment horizontal="centerContinuous" vertical="center"/>
    </xf>
    <xf numFmtId="0" fontId="18" fillId="0" borderId="0" xfId="18" applyFont="1" applyAlignment="1">
      <alignment horizontal="centerContinuous"/>
    </xf>
    <xf numFmtId="0" fontId="16" fillId="0" borderId="13" xfId="18" applyNumberFormat="1" applyFont="1" applyFill="1" applyBorder="1" applyAlignment="1" applyProtection="1">
      <alignment horizontal="centerContinuous" vertical="center" wrapText="1"/>
    </xf>
    <xf numFmtId="0" fontId="16" fillId="0" borderId="14" xfId="18" applyNumberFormat="1" applyFont="1" applyFill="1" applyBorder="1" applyAlignment="1" applyProtection="1">
      <alignment horizontal="centerContinuous" vertical="center" wrapText="1"/>
    </xf>
    <xf numFmtId="0" fontId="16" fillId="0" borderId="15" xfId="18" applyNumberFormat="1" applyFont="1" applyFill="1" applyBorder="1" applyAlignment="1" applyProtection="1">
      <alignment horizontal="centerContinuous" vertical="center" wrapText="1"/>
    </xf>
    <xf numFmtId="0" fontId="16" fillId="0" borderId="12" xfId="18" applyFont="1" applyFill="1" applyBorder="1" applyAlignment="1">
      <alignment horizontal="center" vertical="center" wrapText="1"/>
    </xf>
    <xf numFmtId="0" fontId="16" fillId="0" borderId="6" xfId="18" applyFont="1" applyFill="1" applyBorder="1" applyAlignment="1">
      <alignment horizontal="center" vertical="center" wrapText="1"/>
    </xf>
    <xf numFmtId="49" fontId="11" fillId="0" borderId="13" xfId="18" applyNumberFormat="1" applyFont="1" applyFill="1" applyBorder="1" applyAlignment="1" applyProtection="1">
      <alignment horizontal="left" vertical="center" wrapText="1"/>
    </xf>
    <xf numFmtId="178" fontId="11" fillId="0" borderId="1" xfId="18" applyNumberFormat="1" applyFont="1" applyFill="1" applyBorder="1" applyAlignment="1" applyProtection="1">
      <alignment horizontal="right" vertical="center" wrapText="1"/>
    </xf>
    <xf numFmtId="176" fontId="11" fillId="0" borderId="14" xfId="18" applyNumberFormat="1" applyFont="1" applyFill="1" applyBorder="1" applyAlignment="1" applyProtection="1">
      <alignment horizontal="right" vertical="center" wrapText="1"/>
    </xf>
    <xf numFmtId="176" fontId="11" fillId="0" borderId="13" xfId="18" applyNumberFormat="1" applyFont="1" applyFill="1" applyBorder="1" applyAlignment="1" applyProtection="1">
      <alignment horizontal="right" vertical="center" wrapText="1"/>
    </xf>
    <xf numFmtId="0" fontId="35" fillId="0" borderId="0" xfId="18" applyAlignment="1">
      <alignment horizontal="right" vertical="center"/>
    </xf>
    <xf numFmtId="0" fontId="35" fillId="0" borderId="0" xfId="18" applyAlignment="1">
      <alignment horizontal="centerContinuous"/>
    </xf>
    <xf numFmtId="0" fontId="22" fillId="0" borderId="0" xfId="18" applyFont="1" applyAlignment="1">
      <alignment horizontal="right" vertical="center"/>
    </xf>
    <xf numFmtId="178" fontId="11" fillId="0" borderId="13" xfId="18" applyNumberFormat="1" applyFont="1" applyFill="1" applyBorder="1" applyAlignment="1" applyProtection="1">
      <alignment horizontal="right" vertical="center" wrapText="1"/>
    </xf>
    <xf numFmtId="176" fontId="11" fillId="0" borderId="21" xfId="18" applyNumberFormat="1" applyFont="1" applyFill="1" applyBorder="1" applyAlignment="1" applyProtection="1">
      <alignment horizontal="right" vertical="center" wrapText="1"/>
    </xf>
    <xf numFmtId="0" fontId="35" fillId="0" borderId="0" xfId="11"/>
    <xf numFmtId="0" fontId="23" fillId="0" borderId="0" xfId="11" applyNumberFormat="1" applyFont="1" applyFill="1" applyAlignment="1" applyProtection="1">
      <alignment horizontal="centerContinuous" vertical="center"/>
    </xf>
    <xf numFmtId="0" fontId="16" fillId="0" borderId="1" xfId="11" applyNumberFormat="1" applyFont="1" applyFill="1" applyBorder="1" applyAlignment="1" applyProtection="1">
      <alignment horizontal="centerContinuous" vertical="center" wrapText="1"/>
    </xf>
    <xf numFmtId="0" fontId="16" fillId="0" borderId="1" xfId="11" applyFont="1" applyFill="1" applyBorder="1" applyAlignment="1">
      <alignment horizontal="center" vertical="center" wrapText="1"/>
    </xf>
    <xf numFmtId="49" fontId="11" fillId="0" borderId="1" xfId="11" applyNumberFormat="1" applyFont="1" applyFill="1" applyBorder="1" applyAlignment="1" applyProtection="1">
      <alignment horizontal="left" vertical="center" wrapText="1"/>
    </xf>
    <xf numFmtId="176" fontId="11" fillId="0" borderId="1" xfId="11" applyNumberFormat="1" applyFont="1" applyFill="1" applyBorder="1" applyAlignment="1" applyProtection="1">
      <alignment horizontal="right" vertical="center" wrapText="1"/>
    </xf>
    <xf numFmtId="0" fontId="22" fillId="0" borderId="0" xfId="9" applyFont="1" applyAlignment="1">
      <alignment horizontal="right" vertical="center"/>
    </xf>
    <xf numFmtId="0" fontId="35" fillId="0" borderId="0" xfId="3"/>
    <xf numFmtId="0" fontId="17" fillId="0" borderId="0" xfId="3" applyNumberFormat="1" applyFont="1" applyFill="1" applyAlignment="1" applyProtection="1">
      <alignment horizontal="centerContinuous" vertical="center"/>
    </xf>
    <xf numFmtId="0" fontId="22" fillId="0" borderId="0" xfId="3" applyNumberFormat="1" applyFont="1" applyFill="1" applyAlignment="1" applyProtection="1">
      <alignment horizontal="centerContinuous" vertical="center"/>
    </xf>
    <xf numFmtId="0" fontId="16" fillId="0" borderId="1" xfId="3" applyNumberFormat="1" applyFont="1" applyFill="1" applyBorder="1" applyAlignment="1" applyProtection="1">
      <alignment horizontal="centerContinuous" vertical="center" wrapText="1"/>
    </xf>
    <xf numFmtId="0" fontId="16" fillId="0" borderId="1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left" vertical="center" wrapText="1"/>
    </xf>
    <xf numFmtId="178" fontId="11" fillId="0" borderId="1" xfId="3" applyNumberFormat="1" applyFont="1" applyFill="1" applyBorder="1" applyAlignment="1" applyProtection="1">
      <alignment horizontal="right" vertical="center" wrapText="1"/>
    </xf>
    <xf numFmtId="176" fontId="11" fillId="0" borderId="1" xfId="3" applyNumberFormat="1" applyFont="1" applyFill="1" applyBorder="1" applyAlignment="1" applyProtection="1">
      <alignment horizontal="right" vertical="center" wrapText="1"/>
    </xf>
    <xf numFmtId="0" fontId="35" fillId="0" borderId="0" xfId="3" applyAlignment="1">
      <alignment wrapText="1"/>
    </xf>
    <xf numFmtId="0" fontId="24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</xf>
    <xf numFmtId="0" fontId="21" fillId="0" borderId="0" xfId="0" applyNumberFormat="1" applyFont="1" applyFill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righ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</xf>
    <xf numFmtId="176" fontId="0" fillId="0" borderId="0" xfId="0" applyNumberFormat="1" applyProtection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NumberFormat="1" applyFont="1" applyFill="1" applyAlignment="1" applyProtection="1">
      <alignment vertical="center"/>
    </xf>
    <xf numFmtId="0" fontId="24" fillId="0" borderId="0" xfId="0" applyFont="1" applyAlignment="1">
      <alignment horizontal="centerContinuous" vertical="center"/>
    </xf>
    <xf numFmtId="0" fontId="21" fillId="0" borderId="9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horizontal="left" vertical="center"/>
    </xf>
    <xf numFmtId="0" fontId="16" fillId="2" borderId="1" xfId="0" applyNumberFormat="1" applyFont="1" applyFill="1" applyBorder="1" applyAlignment="1" applyProtection="1">
      <alignment horizontal="centerContinuous" vertical="center"/>
    </xf>
    <xf numFmtId="0" fontId="16" fillId="2" borderId="10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vertical="center" wrapText="1"/>
    </xf>
    <xf numFmtId="176" fontId="11" fillId="0" borderId="10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 applyProtection="1">
      <alignment horizontal="right" vertical="center"/>
    </xf>
    <xf numFmtId="176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right"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15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35" fillId="0" borderId="0" xfId="18" applyFill="1"/>
    <xf numFmtId="0" fontId="17" fillId="0" borderId="0" xfId="18" applyFont="1" applyFill="1" applyAlignment="1">
      <alignment horizontal="centerContinuous"/>
    </xf>
    <xf numFmtId="176" fontId="11" fillId="0" borderId="1" xfId="18" applyNumberFormat="1" applyFont="1" applyFill="1" applyBorder="1" applyAlignment="1" applyProtection="1">
      <alignment horizontal="right" vertical="center" wrapText="1"/>
    </xf>
    <xf numFmtId="179" fontId="35" fillId="0" borderId="0" xfId="18" applyNumberFormat="1"/>
    <xf numFmtId="0" fontId="35" fillId="0" borderId="0" xfId="11" applyFill="1"/>
    <xf numFmtId="0" fontId="35" fillId="0" borderId="0" xfId="3" applyFill="1"/>
    <xf numFmtId="49" fontId="11" fillId="0" borderId="13" xfId="3" applyNumberFormat="1" applyFont="1" applyFill="1" applyBorder="1" applyAlignment="1" applyProtection="1">
      <alignment horizontal="left" vertical="center" wrapText="1"/>
    </xf>
    <xf numFmtId="176" fontId="11" fillId="0" borderId="13" xfId="3" applyNumberFormat="1" applyFont="1" applyFill="1" applyBorder="1" applyAlignment="1" applyProtection="1">
      <alignment horizontal="right" vertical="center" wrapText="1"/>
    </xf>
    <xf numFmtId="176" fontId="11" fillId="0" borderId="22" xfId="3" applyNumberFormat="1" applyFont="1" applyFill="1" applyBorder="1" applyAlignment="1" applyProtection="1">
      <alignment horizontal="right" vertical="center" wrapText="1"/>
    </xf>
    <xf numFmtId="176" fontId="11" fillId="0" borderId="14" xfId="3" applyNumberFormat="1" applyFont="1" applyFill="1" applyBorder="1" applyAlignment="1" applyProtection="1">
      <alignment horizontal="right" vertical="center" wrapText="1"/>
    </xf>
    <xf numFmtId="176" fontId="11" fillId="0" borderId="15" xfId="3" applyNumberFormat="1" applyFont="1" applyFill="1" applyBorder="1" applyAlignment="1" applyProtection="1">
      <alignment horizontal="right" vertical="center" wrapText="1"/>
    </xf>
    <xf numFmtId="0" fontId="35" fillId="0" borderId="0" xfId="9" applyFill="1"/>
    <xf numFmtId="0" fontId="35" fillId="0" borderId="0" xfId="9"/>
    <xf numFmtId="0" fontId="17" fillId="0" borderId="0" xfId="9" applyFont="1" applyFill="1" applyAlignment="1">
      <alignment horizontal="centerContinuous"/>
    </xf>
    <xf numFmtId="0" fontId="35" fillId="0" borderId="0" xfId="9" applyFill="1" applyAlignment="1">
      <alignment horizontal="centerContinuous"/>
    </xf>
    <xf numFmtId="0" fontId="35" fillId="0" borderId="0" xfId="9" applyAlignment="1">
      <alignment horizontal="centerContinuous"/>
    </xf>
    <xf numFmtId="0" fontId="16" fillId="0" borderId="13" xfId="9" applyNumberFormat="1" applyFont="1" applyFill="1" applyBorder="1" applyAlignment="1" applyProtection="1">
      <alignment horizontal="centerContinuous" vertical="center" wrapText="1"/>
    </xf>
    <xf numFmtId="0" fontId="16" fillId="0" borderId="14" xfId="9" applyNumberFormat="1" applyFont="1" applyFill="1" applyBorder="1" applyAlignment="1" applyProtection="1">
      <alignment horizontal="centerContinuous" vertical="center" wrapText="1"/>
    </xf>
    <xf numFmtId="0" fontId="16" fillId="0" borderId="15" xfId="9" applyNumberFormat="1" applyFont="1" applyFill="1" applyBorder="1" applyAlignment="1" applyProtection="1">
      <alignment horizontal="centerContinuous" vertical="center" wrapText="1"/>
    </xf>
    <xf numFmtId="0" fontId="16" fillId="0" borderId="12" xfId="9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49" fontId="11" fillId="0" borderId="13" xfId="9" applyNumberFormat="1" applyFont="1" applyFill="1" applyBorder="1" applyAlignment="1" applyProtection="1">
      <alignment horizontal="left" vertical="center" wrapText="1"/>
    </xf>
    <xf numFmtId="49" fontId="11" fillId="0" borderId="1" xfId="9" applyNumberFormat="1" applyFont="1" applyFill="1" applyBorder="1" applyAlignment="1" applyProtection="1">
      <alignment horizontal="left" vertical="center" wrapText="1"/>
    </xf>
    <xf numFmtId="176" fontId="11" fillId="0" borderId="13" xfId="9" applyNumberFormat="1" applyFont="1" applyFill="1" applyBorder="1" applyAlignment="1" applyProtection="1">
      <alignment horizontal="right" vertical="center" wrapText="1"/>
    </xf>
    <xf numFmtId="0" fontId="35" fillId="0" borderId="0" xfId="9" applyAlignment="1">
      <alignment horizontal="right" vertical="center"/>
    </xf>
    <xf numFmtId="176" fontId="11" fillId="0" borderId="1" xfId="9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24" fillId="0" borderId="0" xfId="0" applyFont="1" applyProtection="1"/>
    <xf numFmtId="0" fontId="15" fillId="0" borderId="0" xfId="0" applyFont="1" applyAlignment="1" applyProtection="1">
      <alignment horizontal="centerContinuous" vertical="center"/>
    </xf>
    <xf numFmtId="0" fontId="21" fillId="0" borderId="0" xfId="0" applyFont="1" applyProtection="1"/>
    <xf numFmtId="176" fontId="11" fillId="0" borderId="13" xfId="0" applyNumberFormat="1" applyFont="1" applyFill="1" applyBorder="1" applyAlignment="1" applyProtection="1">
      <alignment horizontal="right" vertical="center" wrapText="1"/>
    </xf>
    <xf numFmtId="177" fontId="16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Continuous"/>
    </xf>
    <xf numFmtId="0" fontId="16" fillId="0" borderId="0" xfId="0" applyFont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22" fillId="0" borderId="9" xfId="0" applyNumberFormat="1" applyFont="1" applyFill="1" applyBorder="1" applyAlignment="1" applyProtection="1">
      <alignment horizontal="right" vertical="center"/>
    </xf>
    <xf numFmtId="0" fontId="18" fillId="0" borderId="13" xfId="0" applyNumberFormat="1" applyFont="1" applyFill="1" applyBorder="1" applyAlignment="1" applyProtection="1">
      <alignment horizontal="centerContinuous" vertical="center" wrapText="1"/>
    </xf>
    <xf numFmtId="0" fontId="18" fillId="0" borderId="14" xfId="0" applyNumberFormat="1" applyFont="1" applyFill="1" applyBorder="1" applyAlignment="1" applyProtection="1">
      <alignment horizontal="centerContinuous" vertical="center" wrapText="1"/>
    </xf>
    <xf numFmtId="0" fontId="18" fillId="0" borderId="1" xfId="0" applyNumberFormat="1" applyFont="1" applyFill="1" applyBorder="1" applyAlignment="1" applyProtection="1">
      <alignment horizontal="centerContinuous" vertical="center" wrapText="1"/>
    </xf>
    <xf numFmtId="0" fontId="7" fillId="0" borderId="1" xfId="0" applyFont="1" applyBorder="1" applyAlignment="1" applyProtection="1">
      <alignment horizontal="centerContinuous" vertical="center" wrapText="1"/>
    </xf>
    <xf numFmtId="0" fontId="18" fillId="0" borderId="11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Alignment="1" applyProtection="1"/>
    <xf numFmtId="176" fontId="11" fillId="0" borderId="12" xfId="0" applyNumberFormat="1" applyFont="1" applyFill="1" applyBorder="1" applyAlignment="1" applyProtection="1">
      <alignment vertical="center" wrapText="1"/>
    </xf>
    <xf numFmtId="176" fontId="11" fillId="0" borderId="9" xfId="0" applyNumberFormat="1" applyFont="1" applyFill="1" applyBorder="1" applyAlignment="1" applyProtection="1">
      <alignment horizontal="right" vertical="center" wrapText="1"/>
    </xf>
    <xf numFmtId="0" fontId="11" fillId="0" borderId="13" xfId="0" applyFont="1" applyFill="1" applyBorder="1" applyAlignment="1" applyProtection="1">
      <alignment vertical="center"/>
    </xf>
    <xf numFmtId="0" fontId="0" fillId="0" borderId="0" xfId="0" applyFill="1"/>
    <xf numFmtId="176" fontId="11" fillId="0" borderId="9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Protection="1"/>
    <xf numFmtId="176" fontId="11" fillId="0" borderId="14" xfId="0" applyNumberFormat="1" applyFont="1" applyFill="1" applyBorder="1" applyAlignment="1">
      <alignment horizontal="right" vertical="center" wrapText="1"/>
    </xf>
    <xf numFmtId="176" fontId="11" fillId="0" borderId="8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vertical="center"/>
    </xf>
    <xf numFmtId="0" fontId="16" fillId="2" borderId="10" xfId="0" applyNumberFormat="1" applyFont="1" applyFill="1" applyBorder="1" applyAlignment="1" applyProtection="1">
      <alignment horizontal="center" vertical="center" wrapText="1"/>
    </xf>
    <xf numFmtId="177" fontId="16" fillId="2" borderId="10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77" fontId="16" fillId="2" borderId="2" xfId="0" applyNumberFormat="1" applyFont="1" applyFill="1" applyBorder="1" applyAlignment="1" applyProtection="1">
      <alignment horizontal="center" vertical="center" wrapText="1"/>
    </xf>
    <xf numFmtId="0" fontId="35" fillId="0" borderId="23" xfId="9" applyFill="1" applyBorder="1"/>
    <xf numFmtId="49" fontId="11" fillId="0" borderId="23" xfId="0" applyNumberFormat="1" applyFont="1" applyFill="1" applyBorder="1" applyAlignment="1" applyProtection="1">
      <alignment horizontal="left" vertical="center" wrapText="1"/>
    </xf>
    <xf numFmtId="176" fontId="11" fillId="0" borderId="23" xfId="0" applyNumberFormat="1" applyFont="1" applyFill="1" applyBorder="1" applyAlignment="1" applyProtection="1">
      <alignment horizontal="right" vertical="center" wrapText="1"/>
    </xf>
    <xf numFmtId="0" fontId="21" fillId="0" borderId="23" xfId="0" applyNumberFormat="1" applyFont="1" applyFill="1" applyBorder="1" applyAlignment="1" applyProtection="1">
      <alignment horizontal="center" vertical="center" wrapText="1"/>
    </xf>
    <xf numFmtId="177" fontId="21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177" fontId="16" fillId="0" borderId="9" xfId="0" applyNumberFormat="1" applyFont="1" applyBorder="1" applyAlignment="1" applyProtection="1">
      <alignment horizontal="right" vertical="center" wrapText="1"/>
    </xf>
    <xf numFmtId="177" fontId="21" fillId="0" borderId="9" xfId="0" applyNumberFormat="1" applyFont="1" applyBorder="1" applyAlignment="1" applyProtection="1">
      <alignment horizontal="right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0" xfId="0" applyNumberFormat="1" applyFont="1" applyFill="1" applyBorder="1" applyAlignment="1" applyProtection="1">
      <alignment horizontal="center" vertical="center" wrapText="1"/>
    </xf>
    <xf numFmtId="177" fontId="16" fillId="2" borderId="1" xfId="0" applyNumberFormat="1" applyFont="1" applyFill="1" applyBorder="1" applyAlignment="1" applyProtection="1">
      <alignment horizontal="center" vertical="center" wrapText="1"/>
    </xf>
    <xf numFmtId="177" fontId="16" fillId="2" borderId="10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" xfId="9" applyNumberFormat="1" applyFont="1" applyFill="1" applyBorder="1" applyAlignment="1" applyProtection="1">
      <alignment horizontal="center" vertical="center" wrapText="1"/>
    </xf>
    <xf numFmtId="0" fontId="16" fillId="0" borderId="13" xfId="9" applyNumberFormat="1" applyFont="1" applyFill="1" applyBorder="1" applyAlignment="1" applyProtection="1">
      <alignment horizontal="center" vertical="center" wrapText="1"/>
    </xf>
    <xf numFmtId="0" fontId="16" fillId="0" borderId="10" xfId="9" applyNumberFormat="1" applyFont="1" applyFill="1" applyBorder="1" applyAlignment="1" applyProtection="1">
      <alignment horizontal="center" vertical="center" wrapText="1"/>
    </xf>
    <xf numFmtId="0" fontId="16" fillId="0" borderId="12" xfId="9" applyNumberFormat="1" applyFont="1" applyFill="1" applyBorder="1" applyAlignment="1" applyProtection="1">
      <alignment horizontal="center" vertical="center" wrapText="1"/>
    </xf>
    <xf numFmtId="0" fontId="16" fillId="0" borderId="10" xfId="9" applyFont="1" applyFill="1" applyBorder="1" applyAlignment="1">
      <alignment horizontal="center" vertical="center" wrapText="1"/>
    </xf>
    <xf numFmtId="0" fontId="16" fillId="0" borderId="12" xfId="9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 applyProtection="1">
      <alignment horizontal="center" vertical="center" wrapText="1"/>
    </xf>
    <xf numFmtId="0" fontId="16" fillId="0" borderId="1" xfId="11" applyNumberFormat="1" applyFont="1" applyFill="1" applyBorder="1" applyAlignment="1" applyProtection="1">
      <alignment horizontal="center" vertical="center" wrapText="1"/>
    </xf>
    <xf numFmtId="0" fontId="16" fillId="0" borderId="13" xfId="18" applyNumberFormat="1" applyFont="1" applyFill="1" applyBorder="1" applyAlignment="1" applyProtection="1">
      <alignment horizontal="center" vertical="center" wrapText="1"/>
    </xf>
    <xf numFmtId="0" fontId="16" fillId="0" borderId="16" xfId="18" applyNumberFormat="1" applyFont="1" applyFill="1" applyBorder="1" applyAlignment="1" applyProtection="1">
      <alignment horizontal="center" vertical="center" wrapText="1"/>
    </xf>
    <xf numFmtId="0" fontId="16" fillId="0" borderId="1" xfId="18" applyNumberFormat="1" applyFont="1" applyFill="1" applyBorder="1" applyAlignment="1" applyProtection="1">
      <alignment horizontal="center" vertical="center" wrapText="1"/>
    </xf>
    <xf numFmtId="0" fontId="16" fillId="0" borderId="17" xfId="18" applyNumberFormat="1" applyFont="1" applyFill="1" applyBorder="1" applyAlignment="1" applyProtection="1">
      <alignment horizontal="center" vertical="center" wrapText="1"/>
    </xf>
    <xf numFmtId="0" fontId="16" fillId="0" borderId="19" xfId="18" applyNumberFormat="1" applyFont="1" applyFill="1" applyBorder="1" applyAlignment="1" applyProtection="1">
      <alignment horizontal="center" vertical="center" wrapText="1"/>
    </xf>
    <xf numFmtId="0" fontId="16" fillId="0" borderId="18" xfId="18" applyFont="1" applyFill="1" applyBorder="1" applyAlignment="1">
      <alignment horizontal="center" vertical="center" wrapText="1"/>
    </xf>
    <xf numFmtId="0" fontId="16" fillId="0" borderId="20" xfId="18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center" vertical="center" wrapText="1"/>
    </xf>
    <xf numFmtId="0" fontId="16" fillId="2" borderId="11" xfId="0" applyNumberFormat="1" applyFont="1" applyFill="1" applyBorder="1" applyAlignment="1" applyProtection="1">
      <alignment horizontal="center" vertical="center" wrapText="1"/>
    </xf>
    <xf numFmtId="0" fontId="16" fillId="2" borderId="12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16" fillId="0" borderId="10" xfId="10" applyNumberFormat="1" applyFont="1" applyFill="1" applyBorder="1" applyAlignment="1" applyProtection="1">
      <alignment horizontal="center" vertical="center" wrapText="1"/>
    </xf>
    <xf numFmtId="0" fontId="16" fillId="0" borderId="12" xfId="10" applyNumberFormat="1" applyFont="1" applyFill="1" applyBorder="1" applyAlignment="1" applyProtection="1">
      <alignment horizontal="center" vertical="center" wrapText="1"/>
    </xf>
    <xf numFmtId="0" fontId="16" fillId="0" borderId="10" xfId="10" applyFont="1" applyFill="1" applyBorder="1" applyAlignment="1">
      <alignment horizontal="center" vertical="center" wrapText="1"/>
    </xf>
    <xf numFmtId="0" fontId="16" fillId="0" borderId="12" xfId="10" applyFont="1" applyFill="1" applyBorder="1" applyAlignment="1">
      <alignment horizontal="center" vertical="center" wrapText="1"/>
    </xf>
    <xf numFmtId="0" fontId="16" fillId="0" borderId="10" xfId="10" applyNumberFormat="1" applyFont="1" applyFill="1" applyBorder="1" applyAlignment="1" applyProtection="1">
      <alignment vertical="center" wrapText="1"/>
    </xf>
    <xf numFmtId="0" fontId="16" fillId="0" borderId="12" xfId="10" applyNumberFormat="1" applyFont="1" applyFill="1" applyBorder="1" applyAlignment="1" applyProtection="1">
      <alignment vertical="center" wrapText="1"/>
    </xf>
    <xf numFmtId="0" fontId="16" fillId="0" borderId="1" xfId="20" applyNumberFormat="1" applyFont="1" applyFill="1" applyBorder="1" applyAlignment="1" applyProtection="1">
      <alignment horizontal="center" vertical="center" wrapText="1"/>
    </xf>
    <xf numFmtId="0" fontId="16" fillId="0" borderId="1" xfId="2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right" vertical="center" wrapText="1"/>
    </xf>
    <xf numFmtId="0" fontId="16" fillId="2" borderId="13" xfId="0" applyNumberFormat="1" applyFont="1" applyFill="1" applyBorder="1" applyAlignment="1" applyProtection="1">
      <alignment horizontal="left" vertical="center"/>
    </xf>
    <xf numFmtId="0" fontId="16" fillId="2" borderId="15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57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right" vertical="center" wrapText="1" indent="15"/>
    </xf>
    <xf numFmtId="0" fontId="8" fillId="0" borderId="1" xfId="0" applyFont="1" applyBorder="1" applyAlignment="1" applyProtection="1">
      <alignment horizontal="right" vertical="center" wrapText="1" indent="15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vertical="center" wrapText="1"/>
    </xf>
  </cellXfs>
  <cellStyles count="31">
    <cellStyle name="差_5B5786A4FA5D0AEEE0535CD3690AC4C4" xfId="15"/>
    <cellStyle name="差_5B5786A4FA5D0AEEE0535CD3690AC4C4_636D6D1C51253000E0535BD3690AE2E0" xfId="16"/>
    <cellStyle name="差_5B5786A4FA5D0AEEE0535CD3690AC4C4_63830AABC20923D9E0535BD3690A5255" xfId="8"/>
    <cellStyle name="差_5B5786A4FA610AEEE0535CD3690AC4C4" xfId="12"/>
    <cellStyle name="差_5B5786A4FA610AEEE0535CD3690AC4C4_636D6D1C51253000E0535BD3690AE2E0" xfId="7"/>
    <cellStyle name="差_5B5786A4FA610AEEE0535CD3690AC4C4_63830AABC20923D9E0535BD3690A5255" xfId="14"/>
    <cellStyle name="差_5B5786A4FA620AEEE0535CD3690AC4C4" xfId="13"/>
    <cellStyle name="差_5B5786A4FA620AEEE0535CD3690AC4C4_636D6D1C51253000E0535BD3690AE2E0" xfId="17"/>
    <cellStyle name="差_5B5786A4FA620AEEE0535CD3690AC4C4_63830AABC20923D9E0535BD3690A5255" xfId="1"/>
    <cellStyle name="差_5BFABA8BBFA34F76E0535BD3690A3B73" xfId="4"/>
    <cellStyle name="差_5C0BE3C0AC2762CFE0535BD3690A953B" xfId="6"/>
    <cellStyle name="常规" xfId="0" builtinId="0"/>
    <cellStyle name="常规_636D6D1C50A63000E0535BD3690AE2E0" xfId="9"/>
    <cellStyle name="常规_636D6D1C50AD3000E0535BD3690AE2E0" xfId="3"/>
    <cellStyle name="常规_636D6D1C50AE3000E0535BD3690AE2E0" xfId="11"/>
    <cellStyle name="常规_636D6D1C50AF3000E0535BD3690AE2E0" xfId="18"/>
    <cellStyle name="常规_63827F9BD4DE0B19E0535BD3690A0FAA" xfId="10"/>
    <cellStyle name="常规_63830AABC1DC23D9E0535BD3690A5255" xfId="19"/>
    <cellStyle name="常规_63830AABC20923D9E0535BD3690A5255" xfId="20"/>
    <cellStyle name="常规_Sheet1" xfId="30"/>
    <cellStyle name="好_5B5786A4FA5D0AEEE0535CD3690AC4C4" xfId="21"/>
    <cellStyle name="好_5B5786A4FA5D0AEEE0535CD3690AC4C4_636D6D1C51253000E0535BD3690AE2E0" xfId="5"/>
    <cellStyle name="好_5B5786A4FA5D0AEEE0535CD3690AC4C4_63830AABC20923D9E0535BD3690A5255" xfId="2"/>
    <cellStyle name="好_5B5786A4FA610AEEE0535CD3690AC4C4" xfId="22"/>
    <cellStyle name="好_5B5786A4FA610AEEE0535CD3690AC4C4_636D6D1C51253000E0535BD3690AE2E0" xfId="23"/>
    <cellStyle name="好_5B5786A4FA610AEEE0535CD3690AC4C4_63830AABC20923D9E0535BD3690A5255" xfId="24"/>
    <cellStyle name="好_5B5786A4FA620AEEE0535CD3690AC4C4" xfId="25"/>
    <cellStyle name="好_5B5786A4FA620AEEE0535CD3690AC4C4_636D6D1C51253000E0535BD3690AE2E0" xfId="26"/>
    <cellStyle name="好_5B5786A4FA620AEEE0535CD3690AC4C4_63830AABC20923D9E0535BD3690A5255" xfId="27"/>
    <cellStyle name="好_5BFABA8BBFA34F76E0535BD3690A3B73" xfId="28"/>
    <cellStyle name="好_5C0BE3C0AC2762CFE0535BD3690A953B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topLeftCell="A13" workbookViewId="0">
      <selection activeCell="F11" sqref="F11"/>
    </sheetView>
  </sheetViews>
  <sheetFormatPr defaultColWidth="9.1640625" defaultRowHeight="25.5" customHeight="1"/>
  <cols>
    <col min="1" max="1" width="46.5" customWidth="1"/>
    <col min="2" max="2" width="31.83203125" customWidth="1"/>
    <col min="3" max="3" width="41.5" customWidth="1"/>
    <col min="4" max="4" width="31" customWidth="1"/>
    <col min="5" max="5" width="30.6640625" customWidth="1"/>
    <col min="6" max="6" width="29.1640625" customWidth="1"/>
  </cols>
  <sheetData>
    <row r="1" spans="1:8" ht="18" customHeight="1">
      <c r="A1" s="173" t="s">
        <v>0</v>
      </c>
    </row>
    <row r="2" spans="1:8" ht="22.5" customHeight="1">
      <c r="A2" s="174" t="s">
        <v>1</v>
      </c>
      <c r="B2" s="175"/>
      <c r="C2" s="175"/>
      <c r="D2" s="175"/>
      <c r="E2" s="176"/>
      <c r="F2" s="176"/>
    </row>
    <row r="3" spans="1:8" ht="18" customHeight="1">
      <c r="F3" s="177" t="s">
        <v>2</v>
      </c>
    </row>
    <row r="4" spans="1:8" ht="27.75" customHeight="1">
      <c r="A4" s="178" t="s">
        <v>3</v>
      </c>
      <c r="B4" s="179"/>
      <c r="C4" s="180" t="s">
        <v>4</v>
      </c>
      <c r="D4" s="180"/>
      <c r="E4" s="181"/>
      <c r="F4" s="181"/>
    </row>
    <row r="5" spans="1:8" ht="22.5" customHeight="1">
      <c r="A5" s="182" t="s">
        <v>5</v>
      </c>
      <c r="B5" s="182" t="s">
        <v>6</v>
      </c>
      <c r="C5" s="182" t="s">
        <v>5</v>
      </c>
      <c r="D5" s="183" t="s">
        <v>6</v>
      </c>
      <c r="E5" s="182" t="s">
        <v>5</v>
      </c>
      <c r="F5" s="183" t="s">
        <v>6</v>
      </c>
    </row>
    <row r="6" spans="1:8" s="63" customFormat="1" ht="22.5" customHeight="1">
      <c r="A6" s="134" t="s">
        <v>7</v>
      </c>
      <c r="B6" s="123">
        <v>543.01009999999997</v>
      </c>
      <c r="C6" s="184" t="s">
        <v>8</v>
      </c>
      <c r="D6" s="185"/>
      <c r="E6" s="184" t="s">
        <v>9</v>
      </c>
      <c r="F6" s="25">
        <v>406.01010000000002</v>
      </c>
      <c r="H6" s="186"/>
    </row>
    <row r="7" spans="1:8" s="63" customFormat="1" ht="25.5" customHeight="1">
      <c r="A7" s="134" t="s">
        <v>10</v>
      </c>
      <c r="B7" s="123">
        <v>543.01009999999997</v>
      </c>
      <c r="C7" s="184" t="s">
        <v>11</v>
      </c>
      <c r="D7" s="187">
        <v>0</v>
      </c>
      <c r="E7" s="184" t="s">
        <v>12</v>
      </c>
      <c r="F7" s="25">
        <v>356.08409999999998</v>
      </c>
      <c r="H7" s="186"/>
    </row>
    <row r="8" spans="1:8" s="63" customFormat="1" ht="22.5" customHeight="1">
      <c r="A8" s="134" t="s">
        <v>13</v>
      </c>
      <c r="B8" s="127"/>
      <c r="C8" s="184" t="s">
        <v>14</v>
      </c>
      <c r="D8" s="187">
        <v>0</v>
      </c>
      <c r="E8" s="184" t="s">
        <v>15</v>
      </c>
      <c r="F8" s="25">
        <v>28.8</v>
      </c>
    </row>
    <row r="9" spans="1:8" s="63" customFormat="1" ht="22.5" customHeight="1">
      <c r="A9" s="134" t="s">
        <v>16</v>
      </c>
      <c r="B9" s="123">
        <v>0</v>
      </c>
      <c r="C9" s="184" t="s">
        <v>17</v>
      </c>
      <c r="D9" s="187">
        <v>0</v>
      </c>
      <c r="E9" s="184" t="s">
        <v>18</v>
      </c>
      <c r="F9" s="25">
        <v>21.126000000000001</v>
      </c>
    </row>
    <row r="10" spans="1:8" s="63" customFormat="1" ht="22.5" customHeight="1">
      <c r="A10" s="134" t="s">
        <v>19</v>
      </c>
      <c r="B10" s="25">
        <v>0</v>
      </c>
      <c r="C10" s="184" t="s">
        <v>20</v>
      </c>
      <c r="D10" s="187">
        <v>0</v>
      </c>
      <c r="E10" s="184" t="s">
        <v>21</v>
      </c>
      <c r="F10" s="25">
        <v>137</v>
      </c>
    </row>
    <row r="11" spans="1:8" s="63" customFormat="1" ht="22.5" customHeight="1">
      <c r="A11" s="130" t="s">
        <v>22</v>
      </c>
      <c r="B11" s="188"/>
      <c r="C11" s="189" t="s">
        <v>23</v>
      </c>
      <c r="D11" s="187">
        <v>0</v>
      </c>
      <c r="E11" s="189" t="s">
        <v>24</v>
      </c>
      <c r="F11" s="25">
        <v>0</v>
      </c>
      <c r="G11" s="190"/>
    </row>
    <row r="12" spans="1:8" s="63" customFormat="1" ht="22.5" customHeight="1">
      <c r="A12" s="130"/>
      <c r="B12" s="191"/>
      <c r="C12" s="189" t="s">
        <v>25</v>
      </c>
      <c r="D12" s="187">
        <v>0</v>
      </c>
      <c r="E12" s="192"/>
      <c r="F12" s="25"/>
    </row>
    <row r="13" spans="1:8" s="63" customFormat="1" ht="22.5" customHeight="1">
      <c r="A13" s="130"/>
      <c r="B13" s="193"/>
      <c r="C13" s="189" t="s">
        <v>26</v>
      </c>
      <c r="D13" s="187">
        <v>0</v>
      </c>
      <c r="E13" s="192"/>
      <c r="F13" s="25"/>
    </row>
    <row r="14" spans="1:8" s="63" customFormat="1" ht="22.5" customHeight="1">
      <c r="A14" s="130"/>
      <c r="B14" s="193"/>
      <c r="C14" s="189" t="s">
        <v>27</v>
      </c>
      <c r="D14" s="187">
        <v>0</v>
      </c>
      <c r="E14" s="192"/>
      <c r="F14" s="25"/>
    </row>
    <row r="15" spans="1:8" s="63" customFormat="1" ht="22.5" customHeight="1">
      <c r="A15" s="130"/>
      <c r="B15" s="193"/>
      <c r="C15" s="189" t="s">
        <v>28</v>
      </c>
      <c r="D15" s="187">
        <v>0</v>
      </c>
      <c r="E15" s="192"/>
      <c r="F15" s="25"/>
    </row>
    <row r="16" spans="1:8" s="63" customFormat="1" ht="22.5" customHeight="1">
      <c r="A16" s="130"/>
      <c r="B16" s="193"/>
      <c r="C16" s="189" t="s">
        <v>29</v>
      </c>
      <c r="D16" s="187">
        <v>0</v>
      </c>
      <c r="E16" s="192"/>
      <c r="F16" s="25"/>
    </row>
    <row r="17" spans="1:6" s="63" customFormat="1" ht="22.5" customHeight="1">
      <c r="A17" s="130"/>
      <c r="B17" s="193"/>
      <c r="C17" s="189" t="s">
        <v>30</v>
      </c>
      <c r="D17" s="187">
        <v>0</v>
      </c>
      <c r="E17" s="192"/>
      <c r="F17" s="25"/>
    </row>
    <row r="18" spans="1:6" s="63" customFormat="1" ht="22.5" customHeight="1">
      <c r="A18" s="130"/>
      <c r="B18" s="193"/>
      <c r="C18" s="189" t="s">
        <v>31</v>
      </c>
      <c r="D18" s="187">
        <v>0</v>
      </c>
      <c r="E18" s="192"/>
      <c r="F18" s="25"/>
    </row>
    <row r="19" spans="1:6" s="63" customFormat="1" ht="22.5" customHeight="1">
      <c r="A19" s="130"/>
      <c r="B19" s="193"/>
      <c r="C19" s="189" t="s">
        <v>32</v>
      </c>
      <c r="D19" s="187">
        <v>0</v>
      </c>
      <c r="E19" s="192"/>
      <c r="F19" s="25"/>
    </row>
    <row r="20" spans="1:6" s="63" customFormat="1" ht="22.5" customHeight="1">
      <c r="A20" s="130"/>
      <c r="B20" s="193"/>
      <c r="C20" s="189" t="s">
        <v>33</v>
      </c>
      <c r="D20" s="187">
        <v>0</v>
      </c>
      <c r="E20" s="192"/>
      <c r="F20" s="25"/>
    </row>
    <row r="21" spans="1:6" s="63" customFormat="1" ht="22.5" customHeight="1">
      <c r="A21" s="130"/>
      <c r="B21" s="193"/>
      <c r="C21" s="189" t="s">
        <v>34</v>
      </c>
      <c r="D21" s="187">
        <v>0</v>
      </c>
      <c r="E21" s="192"/>
      <c r="F21" s="25"/>
    </row>
    <row r="22" spans="1:6" s="63" customFormat="1" ht="22.5" customHeight="1">
      <c r="A22" s="130"/>
      <c r="B22" s="193"/>
      <c r="C22" s="189" t="s">
        <v>35</v>
      </c>
      <c r="D22" s="187">
        <v>0</v>
      </c>
      <c r="E22" s="192"/>
      <c r="F22" s="25"/>
    </row>
    <row r="23" spans="1:6" s="63" customFormat="1" ht="22.5" customHeight="1">
      <c r="A23" s="130"/>
      <c r="B23" s="193"/>
      <c r="C23" s="189" t="s">
        <v>36</v>
      </c>
      <c r="D23" s="187"/>
      <c r="E23" s="192"/>
      <c r="F23" s="25"/>
    </row>
    <row r="24" spans="1:6" s="63" customFormat="1" ht="22.5" customHeight="1">
      <c r="A24" s="130"/>
      <c r="B24" s="193"/>
      <c r="C24" s="189" t="s">
        <v>37</v>
      </c>
      <c r="D24" s="187">
        <v>0</v>
      </c>
      <c r="E24" s="192"/>
      <c r="F24" s="25"/>
    </row>
    <row r="25" spans="1:6" s="63" customFormat="1" ht="25.5" customHeight="1">
      <c r="A25" s="130"/>
      <c r="B25" s="194"/>
      <c r="C25" s="189" t="s">
        <v>38</v>
      </c>
      <c r="D25" s="187">
        <v>0</v>
      </c>
      <c r="E25" s="192"/>
      <c r="F25" s="25"/>
    </row>
    <row r="26" spans="1:6" s="63" customFormat="1" ht="25.5" customHeight="1">
      <c r="A26" s="130"/>
      <c r="B26" s="194"/>
      <c r="C26" s="189" t="s">
        <v>39</v>
      </c>
      <c r="D26" s="195">
        <v>0</v>
      </c>
      <c r="E26" s="192"/>
      <c r="F26" s="25"/>
    </row>
    <row r="27" spans="1:6" s="63" customFormat="1" ht="22.5" customHeight="1">
      <c r="A27" s="130"/>
      <c r="B27" s="194"/>
      <c r="C27" s="189" t="s">
        <v>40</v>
      </c>
      <c r="D27" s="185">
        <v>0</v>
      </c>
      <c r="E27" s="192"/>
      <c r="F27" s="25"/>
    </row>
    <row r="28" spans="1:6" ht="22.5" customHeight="1">
      <c r="A28" s="196" t="s">
        <v>41</v>
      </c>
      <c r="B28" s="185">
        <f>B6+B9+B10+B11</f>
        <v>543.01009999999997</v>
      </c>
      <c r="C28" s="132" t="s">
        <v>42</v>
      </c>
      <c r="D28" s="187">
        <f>SUM(D6:D27)</f>
        <v>0</v>
      </c>
      <c r="E28" s="132" t="s">
        <v>42</v>
      </c>
      <c r="F28" s="72">
        <f>F6+F10+F11</f>
        <v>543.01009999999997</v>
      </c>
    </row>
    <row r="29" spans="1:6" s="63" customFormat="1" ht="22.5" customHeight="1">
      <c r="A29" s="134" t="s">
        <v>43</v>
      </c>
      <c r="B29" s="25">
        <v>0</v>
      </c>
      <c r="C29" s="197" t="s">
        <v>44</v>
      </c>
      <c r="D29" s="185"/>
      <c r="E29" s="192"/>
      <c r="F29" s="25"/>
    </row>
    <row r="30" spans="1:6" ht="22.5" customHeight="1">
      <c r="A30" s="196" t="s">
        <v>45</v>
      </c>
      <c r="B30" s="191">
        <f>SUM(B28:B29)</f>
        <v>543.01009999999997</v>
      </c>
      <c r="C30" s="132" t="s">
        <v>46</v>
      </c>
      <c r="D30" s="185">
        <f>SUM(D28:D29)</f>
        <v>0</v>
      </c>
      <c r="E30" s="132" t="s">
        <v>46</v>
      </c>
      <c r="F30" s="25">
        <f>F28</f>
        <v>543.01009999999997</v>
      </c>
    </row>
    <row r="31" spans="1:6" ht="12.75" customHeight="1">
      <c r="B31" s="190"/>
    </row>
    <row r="32" spans="1:6" ht="12.75" customHeight="1"/>
    <row r="33" spans="2:10" ht="12.75" customHeight="1">
      <c r="J33" s="63"/>
    </row>
    <row r="34" spans="2:10" ht="12.75" customHeight="1"/>
    <row r="35" spans="2:10" ht="12.75" customHeight="1"/>
    <row r="36" spans="2:10" ht="12.75" customHeight="1"/>
    <row r="37" spans="2:10" ht="12.75" customHeight="1"/>
    <row r="38" spans="2:10" ht="12.75" customHeight="1"/>
    <row r="39" spans="2:10" ht="12.75" customHeight="1"/>
    <row r="40" spans="2:10" ht="12.75" customHeight="1">
      <c r="B40" s="190"/>
    </row>
  </sheetData>
  <sheetProtection formatCells="0" formatColumns="0" formatRows="0"/>
  <phoneticPr fontId="35" type="noConversion"/>
  <printOptions horizontalCentered="1"/>
  <pageMargins left="0.196850393700787" right="0.196850393700787" top="0.59055118110236204" bottom="0.98425196850393704" header="0.511811023622047" footer="0.511811023622047"/>
  <pageSetup paperSize="9" scale="67" orientation="landscape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>
      <selection activeCell="F10" sqref="F10"/>
    </sheetView>
  </sheetViews>
  <sheetFormatPr defaultColWidth="9.1640625" defaultRowHeight="23.25" customHeight="1"/>
  <cols>
    <col min="1" max="1" width="10" style="107" customWidth="1"/>
    <col min="2" max="3" width="9.33203125" style="107" customWidth="1"/>
    <col min="4" max="4" width="30.33203125" style="107" customWidth="1"/>
    <col min="5" max="5" width="24.6640625" style="107" customWidth="1"/>
    <col min="6" max="7" width="31.83203125" style="107" customWidth="1"/>
    <col min="8" max="8" width="27.33203125" style="107" customWidth="1"/>
    <col min="9" max="16384" width="9.1640625" style="107"/>
  </cols>
  <sheetData>
    <row r="1" spans="1:256" s="106" customFormat="1" ht="23.25" customHeight="1">
      <c r="A1" s="15" t="s">
        <v>150</v>
      </c>
      <c r="B1" s="108"/>
      <c r="C1" s="108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30" customHeight="1">
      <c r="A2" s="17" t="s">
        <v>151</v>
      </c>
      <c r="B2" s="17"/>
      <c r="C2" s="17"/>
      <c r="D2" s="17"/>
      <c r="E2" s="17"/>
      <c r="F2" s="17"/>
      <c r="G2" s="17"/>
      <c r="H2" s="109"/>
    </row>
    <row r="3" spans="1:256" ht="21.75" customHeight="1">
      <c r="H3" s="110" t="s">
        <v>2</v>
      </c>
    </row>
    <row r="4" spans="1:256" ht="23.25" customHeight="1">
      <c r="A4" s="211" t="s">
        <v>148</v>
      </c>
      <c r="B4" s="211"/>
      <c r="C4" s="211"/>
      <c r="D4" s="211" t="s">
        <v>61</v>
      </c>
      <c r="E4" s="211" t="s">
        <v>50</v>
      </c>
      <c r="F4" s="211" t="s">
        <v>73</v>
      </c>
      <c r="G4" s="244" t="s">
        <v>152</v>
      </c>
      <c r="H4" s="243" t="s">
        <v>75</v>
      </c>
    </row>
    <row r="5" spans="1:256" ht="23.25" customHeight="1">
      <c r="A5" s="23" t="s">
        <v>62</v>
      </c>
      <c r="B5" s="23" t="s">
        <v>63</v>
      </c>
      <c r="C5" s="23" t="s">
        <v>64</v>
      </c>
      <c r="D5" s="212"/>
      <c r="E5" s="212"/>
      <c r="F5" s="212"/>
      <c r="G5" s="215"/>
      <c r="H5" s="221"/>
    </row>
    <row r="6" spans="1:256" ht="25.5" customHeight="1">
      <c r="A6" s="24"/>
      <c r="B6" s="24"/>
      <c r="C6" s="111"/>
      <c r="D6" s="112"/>
      <c r="E6" s="27">
        <v>406.01010000000002</v>
      </c>
      <c r="F6" s="27">
        <v>356.08409999999998</v>
      </c>
      <c r="G6" s="26">
        <v>28.8</v>
      </c>
      <c r="H6" s="25">
        <v>21.126000000000001</v>
      </c>
    </row>
    <row r="7" spans="1:256" ht="25.5" customHeight="1">
      <c r="A7" s="24" t="s">
        <v>277</v>
      </c>
      <c r="B7" s="24" t="s">
        <v>278</v>
      </c>
      <c r="C7" s="111" t="s">
        <v>279</v>
      </c>
      <c r="D7" s="24" t="s">
        <v>276</v>
      </c>
      <c r="E7" s="27">
        <f t="shared" ref="E7:E11" si="0">F7+G7+H7</f>
        <v>315.34769999999997</v>
      </c>
      <c r="F7" s="27">
        <v>294.2217</v>
      </c>
      <c r="G7" s="26"/>
      <c r="H7" s="25">
        <v>21.126000000000001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24" t="s">
        <v>277</v>
      </c>
      <c r="B8" s="24" t="s">
        <v>278</v>
      </c>
      <c r="C8" s="111" t="s">
        <v>287</v>
      </c>
      <c r="D8" s="204" t="s">
        <v>285</v>
      </c>
      <c r="E8" s="27">
        <f t="shared" si="0"/>
        <v>61.862400000000001</v>
      </c>
      <c r="F8" s="27">
        <v>61.862400000000001</v>
      </c>
      <c r="G8" s="26"/>
      <c r="H8" s="25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4" t="s">
        <v>277</v>
      </c>
      <c r="B9" s="24" t="s">
        <v>278</v>
      </c>
      <c r="C9" s="111" t="s">
        <v>290</v>
      </c>
      <c r="D9" s="204" t="s">
        <v>283</v>
      </c>
      <c r="E9" s="27">
        <v>28.8</v>
      </c>
      <c r="F9" s="27"/>
      <c r="G9" s="26">
        <v>28.8</v>
      </c>
      <c r="H9" s="25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24"/>
      <c r="B10" s="24"/>
      <c r="C10" s="111"/>
      <c r="D10" s="112"/>
      <c r="E10" s="27">
        <f t="shared" si="0"/>
        <v>0</v>
      </c>
      <c r="F10" s="27"/>
      <c r="G10" s="26"/>
      <c r="H10" s="2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24"/>
      <c r="B11" s="24"/>
      <c r="C11" s="111"/>
      <c r="D11" s="112"/>
      <c r="E11" s="27">
        <f t="shared" si="0"/>
        <v>0</v>
      </c>
      <c r="F11" s="27"/>
      <c r="G11" s="26"/>
      <c r="H11" s="2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24"/>
      <c r="B12" s="24"/>
      <c r="C12" s="111"/>
      <c r="D12" s="112"/>
      <c r="E12" s="27"/>
      <c r="F12" s="27"/>
      <c r="G12" s="26"/>
      <c r="H12" s="25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/>
      <c r="B14"/>
      <c r="C14"/>
      <c r="D14"/>
      <c r="E14" s="11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H4:H5"/>
    <mergeCell ref="A4:C4"/>
    <mergeCell ref="D4:D5"/>
    <mergeCell ref="E4:E5"/>
    <mergeCell ref="F4:F5"/>
    <mergeCell ref="G4:G5"/>
  </mergeCells>
  <phoneticPr fontId="35" type="noConversion"/>
  <printOptions horizontalCentered="1"/>
  <pageMargins left="0.79" right="0.79" top="0.79" bottom="0.79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topLeftCell="A2" workbookViewId="0">
      <selection activeCell="J7" sqref="J7"/>
    </sheetView>
  </sheetViews>
  <sheetFormatPr defaultColWidth="9" defaultRowHeight="11.25"/>
  <cols>
    <col min="2" max="3" width="6.83203125" customWidth="1"/>
    <col min="4" max="4" width="21.6640625" customWidth="1"/>
    <col min="5" max="5" width="19.5" customWidth="1"/>
    <col min="6" max="18" width="14.33203125" customWidth="1"/>
  </cols>
  <sheetData>
    <row r="1" spans="1:18" ht="18.75" customHeight="1">
      <c r="A1" s="15" t="s">
        <v>153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05"/>
    </row>
    <row r="2" spans="1:18" ht="29.25" customHeight="1">
      <c r="A2" s="98" t="s">
        <v>154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1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6" t="s">
        <v>67</v>
      </c>
    </row>
    <row r="4" spans="1:18" ht="28.5" customHeight="1">
      <c r="A4" s="100" t="s">
        <v>60</v>
      </c>
      <c r="B4" s="100"/>
      <c r="C4" s="100"/>
      <c r="D4" s="230" t="s">
        <v>68</v>
      </c>
      <c r="E4" s="230" t="s">
        <v>50</v>
      </c>
      <c r="F4" s="230" t="s">
        <v>78</v>
      </c>
      <c r="G4" s="230" t="s">
        <v>79</v>
      </c>
      <c r="H4" s="230" t="s">
        <v>80</v>
      </c>
      <c r="I4" s="230" t="s">
        <v>81</v>
      </c>
      <c r="J4" s="230" t="s">
        <v>82</v>
      </c>
      <c r="K4" s="230" t="s">
        <v>83</v>
      </c>
      <c r="L4" s="230" t="s">
        <v>84</v>
      </c>
      <c r="M4" s="230" t="s">
        <v>85</v>
      </c>
      <c r="N4" s="230" t="s">
        <v>86</v>
      </c>
      <c r="O4" s="230" t="s">
        <v>87</v>
      </c>
      <c r="P4" s="230" t="s">
        <v>88</v>
      </c>
      <c r="Q4" s="230" t="s">
        <v>89</v>
      </c>
      <c r="R4" s="230" t="s">
        <v>90</v>
      </c>
    </row>
    <row r="5" spans="1:18" ht="28.5" customHeight="1">
      <c r="A5" s="101" t="s">
        <v>62</v>
      </c>
      <c r="B5" s="101" t="s">
        <v>63</v>
      </c>
      <c r="C5" s="101" t="s">
        <v>64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s="63" customFormat="1" ht="24.75" customHeight="1">
      <c r="A6" s="102"/>
      <c r="B6" s="102" t="s">
        <v>155</v>
      </c>
      <c r="C6" s="102" t="s">
        <v>156</v>
      </c>
      <c r="D6" s="102" t="s">
        <v>157</v>
      </c>
      <c r="E6" s="103">
        <f>SUM(F6:R6)</f>
        <v>356.08410000000003</v>
      </c>
      <c r="F6" s="51">
        <v>176.02080000000001</v>
      </c>
      <c r="G6" s="104">
        <v>69.006</v>
      </c>
      <c r="H6" s="104"/>
      <c r="I6" s="104"/>
      <c r="J6" s="104">
        <v>25.478400000000001</v>
      </c>
      <c r="K6" s="103">
        <v>56.894199999999998</v>
      </c>
      <c r="L6" s="104"/>
      <c r="M6" s="103">
        <v>28.684699999999999</v>
      </c>
      <c r="N6" s="104"/>
      <c r="O6" s="104"/>
      <c r="P6" s="104"/>
      <c r="Q6" s="104">
        <v>0</v>
      </c>
      <c r="R6" s="104"/>
    </row>
    <row r="7" spans="1:18" ht="24.75" customHeight="1">
      <c r="A7" s="102"/>
      <c r="B7" s="102"/>
      <c r="C7" s="102"/>
      <c r="D7" s="102"/>
      <c r="E7" s="104">
        <f t="shared" ref="E7:E11" si="0">SUM(F7:R7)</f>
        <v>0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>
        <v>0</v>
      </c>
      <c r="R7" s="104"/>
    </row>
    <row r="8" spans="1:18" ht="24.75" customHeight="1">
      <c r="A8" s="102"/>
      <c r="B8" s="102"/>
      <c r="C8" s="102"/>
      <c r="D8" s="102"/>
      <c r="E8" s="104">
        <f t="shared" si="0"/>
        <v>0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>
        <v>0</v>
      </c>
      <c r="R8" s="104"/>
    </row>
    <row r="9" spans="1:18" ht="24.75" customHeight="1">
      <c r="A9" s="102"/>
      <c r="B9" s="102"/>
      <c r="C9" s="102"/>
      <c r="D9" s="102"/>
      <c r="E9" s="104">
        <f t="shared" si="0"/>
        <v>0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>
        <v>0</v>
      </c>
      <c r="R9" s="104"/>
    </row>
    <row r="10" spans="1:18" ht="24.75" customHeight="1">
      <c r="A10" s="102"/>
      <c r="B10" s="102"/>
      <c r="C10" s="102"/>
      <c r="D10" s="102"/>
      <c r="E10" s="104">
        <f t="shared" si="0"/>
        <v>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>
        <v>0</v>
      </c>
      <c r="R10" s="104">
        <v>0</v>
      </c>
    </row>
    <row r="11" spans="1:18" ht="24.75" customHeight="1">
      <c r="A11" s="102"/>
      <c r="B11" s="102"/>
      <c r="C11" s="102"/>
      <c r="D11" s="102"/>
      <c r="E11" s="104">
        <f t="shared" si="0"/>
        <v>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>
        <v>0</v>
      </c>
      <c r="R11" s="104">
        <v>0</v>
      </c>
    </row>
    <row r="12" spans="1:18" ht="24.75" customHeight="1">
      <c r="A12" s="102"/>
      <c r="B12" s="102"/>
      <c r="C12" s="102"/>
      <c r="D12" s="10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>
        <v>0</v>
      </c>
      <c r="R12" s="104">
        <v>0</v>
      </c>
    </row>
    <row r="27" spans="13:13">
      <c r="M27">
        <v>176</v>
      </c>
    </row>
  </sheetData>
  <sheetProtection formatCells="0" formatColumns="0" formatRows="0"/>
  <mergeCells count="15"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35" type="noConversion"/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9"/>
  <sheetViews>
    <sheetView showGridLines="0" showZeros="0" workbookViewId="0">
      <selection activeCell="E12" sqref="E12"/>
    </sheetView>
  </sheetViews>
  <sheetFormatPr defaultColWidth="9" defaultRowHeight="11.25"/>
  <cols>
    <col min="1" max="1" width="10.5" customWidth="1"/>
    <col min="2" max="2" width="8.1640625" customWidth="1"/>
    <col min="3" max="3" width="7.83203125" customWidth="1"/>
    <col min="4" max="4" width="21.5" customWidth="1"/>
    <col min="5" max="5" width="18.1640625" customWidth="1"/>
  </cols>
  <sheetData>
    <row r="1" spans="1:34" ht="21" customHeight="1">
      <c r="A1" s="15" t="s">
        <v>158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30" customHeight="1">
      <c r="A2" s="91" t="s">
        <v>159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16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6" t="s">
        <v>67</v>
      </c>
    </row>
    <row r="4" spans="1:34" ht="27.75" customHeight="1">
      <c r="A4" s="92" t="s">
        <v>60</v>
      </c>
      <c r="B4" s="92"/>
      <c r="C4" s="92"/>
      <c r="D4" s="231" t="s">
        <v>68</v>
      </c>
      <c r="E4" s="231" t="s">
        <v>50</v>
      </c>
      <c r="F4" s="231" t="s">
        <v>93</v>
      </c>
      <c r="G4" s="231" t="s">
        <v>94</v>
      </c>
      <c r="H4" s="231" t="s">
        <v>95</v>
      </c>
      <c r="I4" s="231" t="s">
        <v>96</v>
      </c>
      <c r="J4" s="231" t="s">
        <v>97</v>
      </c>
      <c r="K4" s="231" t="s">
        <v>98</v>
      </c>
      <c r="L4" s="231" t="s">
        <v>99</v>
      </c>
      <c r="M4" s="231" t="s">
        <v>100</v>
      </c>
      <c r="N4" s="231" t="s">
        <v>101</v>
      </c>
      <c r="O4" s="231" t="s">
        <v>102</v>
      </c>
      <c r="P4" s="231" t="s">
        <v>103</v>
      </c>
      <c r="Q4" s="231" t="s">
        <v>104</v>
      </c>
      <c r="R4" s="231" t="s">
        <v>105</v>
      </c>
      <c r="S4" s="231" t="s">
        <v>106</v>
      </c>
      <c r="T4" s="231" t="s">
        <v>107</v>
      </c>
      <c r="U4" s="231" t="s">
        <v>108</v>
      </c>
      <c r="V4" s="231" t="s">
        <v>109</v>
      </c>
      <c r="W4" s="231" t="s">
        <v>110</v>
      </c>
      <c r="X4" s="231" t="s">
        <v>111</v>
      </c>
      <c r="Y4" s="231" t="s">
        <v>112</v>
      </c>
      <c r="Z4" s="231" t="s">
        <v>113</v>
      </c>
      <c r="AA4" s="231" t="s">
        <v>114</v>
      </c>
      <c r="AB4" s="231" t="s">
        <v>115</v>
      </c>
      <c r="AC4" s="231" t="s">
        <v>116</v>
      </c>
      <c r="AD4" s="231" t="s">
        <v>117</v>
      </c>
      <c r="AE4" s="231" t="s">
        <v>118</v>
      </c>
      <c r="AF4" s="231" t="s">
        <v>119</v>
      </c>
      <c r="AG4" s="231" t="s">
        <v>120</v>
      </c>
      <c r="AH4" s="231" t="s">
        <v>121</v>
      </c>
    </row>
    <row r="5" spans="1:34" ht="27.75" customHeight="1">
      <c r="A5" s="93" t="s">
        <v>62</v>
      </c>
      <c r="B5" s="93" t="s">
        <v>63</v>
      </c>
      <c r="C5" s="93" t="s">
        <v>64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s="63" customFormat="1" ht="24" customHeight="1">
      <c r="A6" s="94" t="s">
        <v>155</v>
      </c>
      <c r="B6" s="94" t="s">
        <v>160</v>
      </c>
      <c r="C6" s="94" t="s">
        <v>149</v>
      </c>
      <c r="D6" s="94" t="s">
        <v>161</v>
      </c>
      <c r="E6" s="95">
        <v>28.8</v>
      </c>
      <c r="F6" s="95">
        <v>3.8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>
        <v>25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24" customHeight="1">
      <c r="A7" s="94"/>
      <c r="B7" s="94"/>
      <c r="C7" s="94" t="s">
        <v>289</v>
      </c>
      <c r="D7" s="94"/>
      <c r="E7" s="95">
        <f t="shared" ref="E7:E9" si="0">SUM(F7:AH7)</f>
        <v>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1:34" ht="24" customHeight="1">
      <c r="A8" s="94"/>
      <c r="B8" s="94"/>
      <c r="C8" s="94"/>
      <c r="D8" s="94"/>
      <c r="E8" s="95">
        <f t="shared" si="0"/>
        <v>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</row>
    <row r="9" spans="1:34" ht="24" customHeight="1">
      <c r="A9" s="94"/>
      <c r="B9" s="94"/>
      <c r="C9" s="94"/>
      <c r="D9" s="94"/>
      <c r="E9" s="95">
        <f t="shared" si="0"/>
        <v>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</sheetData>
  <sheetProtection formatCells="0" formatColumns="0" formatRows="0"/>
  <mergeCells count="31">
    <mergeCell ref="AH4:AH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35" type="noConversion"/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activeCell="N36" sqref="N36"/>
    </sheetView>
  </sheetViews>
  <sheetFormatPr defaultColWidth="9" defaultRowHeight="11.25"/>
  <cols>
    <col min="2" max="2" width="8.1640625" customWidth="1"/>
    <col min="3" max="3" width="6" customWidth="1"/>
    <col min="4" max="4" width="22.1640625" customWidth="1"/>
    <col min="5" max="5" width="15.33203125" customWidth="1"/>
    <col min="6" max="16" width="12.5" customWidth="1"/>
  </cols>
  <sheetData>
    <row r="1" spans="1:16" ht="15.75" customHeight="1">
      <c r="A1" s="15" t="s">
        <v>162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85"/>
    </row>
    <row r="2" spans="1:16" ht="30" customHeight="1">
      <c r="A2" s="74" t="s">
        <v>163</v>
      </c>
      <c r="B2" s="75"/>
      <c r="C2" s="75"/>
      <c r="D2" s="75"/>
      <c r="E2" s="75"/>
      <c r="F2" s="75"/>
      <c r="G2" s="75"/>
      <c r="H2" s="75"/>
      <c r="I2" s="86"/>
      <c r="J2" s="86"/>
      <c r="K2" s="86"/>
      <c r="L2" s="86"/>
      <c r="M2" s="86"/>
      <c r="N2" s="86"/>
      <c r="O2" s="86"/>
      <c r="P2" s="86"/>
    </row>
    <row r="3" spans="1:16" ht="19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87" t="s">
        <v>67</v>
      </c>
    </row>
    <row r="4" spans="1:16" ht="24.75" customHeight="1">
      <c r="A4" s="76" t="s">
        <v>60</v>
      </c>
      <c r="B4" s="77"/>
      <c r="C4" s="78"/>
      <c r="D4" s="232" t="s">
        <v>68</v>
      </c>
      <c r="E4" s="233" t="s">
        <v>50</v>
      </c>
      <c r="F4" s="235" t="s">
        <v>124</v>
      </c>
      <c r="G4" s="237" t="s">
        <v>125</v>
      </c>
      <c r="H4" s="232" t="s">
        <v>126</v>
      </c>
      <c r="I4" s="232" t="s">
        <v>127</v>
      </c>
      <c r="J4" s="232" t="s">
        <v>128</v>
      </c>
      <c r="K4" s="232" t="s">
        <v>129</v>
      </c>
      <c r="L4" s="232" t="s">
        <v>89</v>
      </c>
      <c r="M4" s="234" t="s">
        <v>130</v>
      </c>
      <c r="N4" s="234" t="s">
        <v>131</v>
      </c>
      <c r="O4" s="234" t="s">
        <v>132</v>
      </c>
      <c r="P4" s="234" t="s">
        <v>133</v>
      </c>
    </row>
    <row r="5" spans="1:16" ht="24.75" customHeight="1">
      <c r="A5" s="79" t="s">
        <v>62</v>
      </c>
      <c r="B5" s="79" t="s">
        <v>63</v>
      </c>
      <c r="C5" s="80" t="s">
        <v>64</v>
      </c>
      <c r="D5" s="232"/>
      <c r="E5" s="234"/>
      <c r="F5" s="236"/>
      <c r="G5" s="238"/>
      <c r="H5" s="232"/>
      <c r="I5" s="232"/>
      <c r="J5" s="232"/>
      <c r="K5" s="232"/>
      <c r="L5" s="232"/>
      <c r="M5" s="234"/>
      <c r="N5" s="234"/>
      <c r="O5" s="234"/>
      <c r="P5" s="234"/>
    </row>
    <row r="6" spans="1:16" s="63" customFormat="1" ht="22.5" customHeight="1">
      <c r="A6" s="81" t="s">
        <v>155</v>
      </c>
      <c r="B6" s="81" t="s">
        <v>160</v>
      </c>
      <c r="C6" s="81"/>
      <c r="D6" s="81" t="s">
        <v>149</v>
      </c>
      <c r="E6" s="82">
        <f>SUM(F6:P6)</f>
        <v>21.126000000000001</v>
      </c>
      <c r="F6" s="83"/>
      <c r="G6" s="84"/>
      <c r="H6" s="84"/>
      <c r="I6" s="84"/>
      <c r="J6" s="88">
        <v>21.126000000000001</v>
      </c>
      <c r="K6" s="84"/>
      <c r="L6" s="84"/>
      <c r="M6" s="84"/>
      <c r="N6" s="84"/>
      <c r="O6" s="84"/>
      <c r="P6" s="89"/>
    </row>
  </sheetData>
  <sheetProtection formatCells="0" formatColumns="0" formatRows="0"/>
  <mergeCells count="13">
    <mergeCell ref="N4:N5"/>
    <mergeCell ref="O4:O5"/>
    <mergeCell ref="P4:P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35" type="noConversion"/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19"/>
  <sheetViews>
    <sheetView showGridLines="0" showZeros="0" workbookViewId="0">
      <selection activeCell="H10" sqref="H10"/>
    </sheetView>
  </sheetViews>
  <sheetFormatPr defaultColWidth="9.33203125" defaultRowHeight="12"/>
  <cols>
    <col min="1" max="3" width="5.6640625" style="65" customWidth="1"/>
    <col min="4" max="4" width="21.33203125" style="65" customWidth="1"/>
    <col min="5" max="5" width="19" style="65" customWidth="1"/>
    <col min="6" max="6" width="14.33203125" style="65" customWidth="1"/>
    <col min="7" max="7" width="16.83203125" style="65" customWidth="1"/>
    <col min="8" max="8" width="17" style="65" customWidth="1"/>
    <col min="9" max="9" width="14.5" style="65" customWidth="1"/>
    <col min="10" max="10" width="28.1640625" style="65" customWidth="1"/>
    <col min="11" max="11" width="18.33203125" style="65" customWidth="1"/>
    <col min="12" max="16384" width="9.33203125" style="65"/>
  </cols>
  <sheetData>
    <row r="1" spans="1:251" ht="21" customHeight="1">
      <c r="A1" s="15" t="s">
        <v>164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36.75" customHeight="1">
      <c r="A2" s="66" t="s">
        <v>165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1.75" customHeight="1">
      <c r="A3" s="208"/>
      <c r="B3" s="208"/>
      <c r="C3" s="208"/>
      <c r="D3" s="208"/>
      <c r="E3" s="208"/>
      <c r="F3" s="208"/>
      <c r="G3" s="208"/>
      <c r="H3" s="208"/>
      <c r="I3" s="208"/>
      <c r="J3" s="68"/>
      <c r="K3" s="36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8.75" customHeight="1">
      <c r="A4" s="211" t="s">
        <v>60</v>
      </c>
      <c r="B4" s="211"/>
      <c r="C4" s="211"/>
      <c r="D4" s="211"/>
      <c r="E4" s="248" t="s">
        <v>166</v>
      </c>
      <c r="F4" s="211" t="s">
        <v>69</v>
      </c>
      <c r="G4" s="211"/>
      <c r="H4" s="211"/>
      <c r="I4" s="244"/>
      <c r="J4" s="212" t="s">
        <v>70</v>
      </c>
      <c r="K4" s="212" t="s">
        <v>71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0.100000000000001" customHeight="1">
      <c r="A5" s="244" t="s">
        <v>148</v>
      </c>
      <c r="B5" s="247"/>
      <c r="C5" s="248"/>
      <c r="D5" s="212" t="s">
        <v>61</v>
      </c>
      <c r="E5" s="248"/>
      <c r="F5" s="211" t="s">
        <v>167</v>
      </c>
      <c r="G5" s="211" t="s">
        <v>73</v>
      </c>
      <c r="H5" s="211" t="s">
        <v>74</v>
      </c>
      <c r="I5" s="211" t="s">
        <v>75</v>
      </c>
      <c r="J5" s="245"/>
      <c r="K5" s="24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3.25" customHeight="1">
      <c r="A6" s="19" t="s">
        <v>62</v>
      </c>
      <c r="B6" s="19" t="s">
        <v>63</v>
      </c>
      <c r="C6" s="19" t="s">
        <v>64</v>
      </c>
      <c r="D6" s="246"/>
      <c r="E6" s="248"/>
      <c r="F6" s="211"/>
      <c r="G6" s="211"/>
      <c r="H6" s="211"/>
      <c r="I6" s="211"/>
      <c r="J6" s="246"/>
      <c r="K6" s="24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64" customFormat="1" ht="26.25" customHeight="1">
      <c r="A7" s="69" t="s">
        <v>168</v>
      </c>
      <c r="B7" s="69"/>
      <c r="C7" s="69"/>
      <c r="D7" s="69" t="s">
        <v>169</v>
      </c>
      <c r="E7" s="70">
        <v>1.3513999999999999</v>
      </c>
      <c r="F7" s="70">
        <v>1.3513999999999999</v>
      </c>
      <c r="G7" s="71"/>
      <c r="H7" s="71"/>
      <c r="I7" s="71"/>
      <c r="J7" s="70">
        <v>1.3513999999999999</v>
      </c>
      <c r="K7" s="7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30" customHeight="1">
      <c r="A8" s="63"/>
      <c r="B8" s="64"/>
      <c r="C8" s="64"/>
      <c r="D8" s="63"/>
      <c r="E8"/>
      <c r="F8" s="63"/>
      <c r="G8"/>
      <c r="H8" s="63"/>
      <c r="I8" s="64"/>
      <c r="J8" s="64"/>
      <c r="K8" s="6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30" customHeight="1">
      <c r="A9" s="63"/>
      <c r="B9" s="63"/>
      <c r="C9"/>
      <c r="D9" s="63"/>
      <c r="E9" s="63"/>
      <c r="F9" s="63"/>
      <c r="G9"/>
      <c r="H9" s="63"/>
      <c r="I9" s="63"/>
      <c r="J9" s="63"/>
      <c r="K9" s="6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0" customHeight="1">
      <c r="A10"/>
      <c r="B10" s="63"/>
      <c r="C10" s="63"/>
      <c r="D10" s="63"/>
      <c r="E10" s="63"/>
      <c r="F10"/>
      <c r="G10"/>
      <c r="H10"/>
      <c r="I10" s="63"/>
      <c r="J10" s="6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0" customHeight="1">
      <c r="A11"/>
      <c r="B11"/>
      <c r="C11"/>
      <c r="D11" s="63"/>
      <c r="E11" s="6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0" customHeight="1">
      <c r="A12"/>
      <c r="B12"/>
      <c r="C12"/>
      <c r="D12" s="63"/>
      <c r="E12" s="6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0" customHeight="1">
      <c r="A13"/>
      <c r="B13"/>
      <c r="C13"/>
      <c r="D13" s="63"/>
      <c r="E13" s="6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J4:J6"/>
    <mergeCell ref="K4:K6"/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honeticPr fontId="35" type="noConversion"/>
  <pageMargins left="0.71" right="0.71" top="0.63" bottom="0.75" header="0.31" footer="0.31"/>
  <pageSetup paperSize="9" scale="9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D6" sqref="D6"/>
    </sheetView>
  </sheetViews>
  <sheetFormatPr defaultColWidth="9.33203125" defaultRowHeight="12.75" customHeight="1"/>
  <cols>
    <col min="1" max="1" width="9.5" style="56" customWidth="1"/>
    <col min="2" max="2" width="7" style="56" customWidth="1"/>
    <col min="3" max="3" width="5.5" style="56" customWidth="1"/>
    <col min="4" max="4" width="35.83203125" style="56" customWidth="1"/>
    <col min="5" max="5" width="22.6640625" style="56" customWidth="1"/>
    <col min="6" max="9" width="12" style="56" customWidth="1"/>
    <col min="10" max="10" width="16.5" style="56" customWidth="1"/>
    <col min="11" max="11" width="16.33203125" style="56" customWidth="1"/>
    <col min="12" max="247" width="9.1640625" style="56" customWidth="1"/>
    <col min="248" max="16384" width="9.33203125" style="56"/>
  </cols>
  <sheetData>
    <row r="1" spans="1:12" ht="19.5" customHeight="1">
      <c r="A1" s="15" t="s">
        <v>170</v>
      </c>
      <c r="B1"/>
      <c r="C1"/>
      <c r="D1"/>
      <c r="E1"/>
      <c r="F1"/>
      <c r="G1"/>
      <c r="H1"/>
      <c r="I1"/>
      <c r="J1"/>
      <c r="K1"/>
      <c r="L1"/>
    </row>
    <row r="2" spans="1:12" ht="37.5" customHeight="1">
      <c r="A2" s="57" t="s">
        <v>171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/>
    </row>
    <row r="3" spans="1:12" ht="21.75" customHeight="1">
      <c r="A3"/>
      <c r="B3" s="59"/>
      <c r="C3" s="59"/>
      <c r="D3" s="59"/>
      <c r="E3" s="59"/>
      <c r="F3" s="59"/>
      <c r="G3" s="59"/>
      <c r="H3" s="59"/>
      <c r="I3" s="59"/>
      <c r="J3" s="59"/>
      <c r="K3" s="36" t="s">
        <v>2</v>
      </c>
      <c r="L3"/>
    </row>
    <row r="4" spans="1:12" ht="26.25" customHeight="1">
      <c r="A4" s="41" t="s">
        <v>60</v>
      </c>
      <c r="B4" s="41"/>
      <c r="C4" s="42"/>
      <c r="D4" s="249" t="s">
        <v>68</v>
      </c>
      <c r="E4" s="249" t="s">
        <v>50</v>
      </c>
      <c r="F4" s="41" t="s">
        <v>69</v>
      </c>
      <c r="G4" s="43"/>
      <c r="H4" s="43"/>
      <c r="I4" s="43"/>
      <c r="J4" s="251" t="s">
        <v>70</v>
      </c>
      <c r="K4" s="253" t="s">
        <v>71</v>
      </c>
      <c r="L4"/>
    </row>
    <row r="5" spans="1:12" ht="38.25" customHeight="1">
      <c r="A5" s="44" t="s">
        <v>62</v>
      </c>
      <c r="B5" s="44" t="s">
        <v>63</v>
      </c>
      <c r="C5" s="44" t="s">
        <v>64</v>
      </c>
      <c r="D5" s="250"/>
      <c r="E5" s="250"/>
      <c r="F5" s="45" t="s">
        <v>167</v>
      </c>
      <c r="G5" s="46" t="s">
        <v>73</v>
      </c>
      <c r="H5" s="47" t="s">
        <v>74</v>
      </c>
      <c r="I5" s="53" t="s">
        <v>75</v>
      </c>
      <c r="J5" s="252"/>
      <c r="K5" s="254"/>
      <c r="L5"/>
    </row>
    <row r="6" spans="1:12" s="55" customFormat="1" ht="24" customHeight="1">
      <c r="A6" s="60"/>
      <c r="B6" s="60"/>
      <c r="C6" s="60"/>
      <c r="D6" s="60" t="s">
        <v>291</v>
      </c>
      <c r="E6" s="61"/>
      <c r="F6" s="61"/>
      <c r="G6" s="61"/>
      <c r="H6" s="61"/>
      <c r="I6" s="61"/>
      <c r="J6" s="61"/>
      <c r="K6" s="62"/>
      <c r="L6" s="63"/>
    </row>
    <row r="7" spans="1:12" ht="12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/>
    </row>
    <row r="8" spans="1:12" ht="12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/>
    </row>
    <row r="9" spans="1:12" ht="12.75" customHeight="1">
      <c r="A9" s="55"/>
      <c r="B9" s="55"/>
      <c r="C9" s="55"/>
      <c r="D9" s="55"/>
      <c r="E9"/>
      <c r="F9"/>
      <c r="G9"/>
      <c r="H9"/>
      <c r="I9"/>
      <c r="J9" s="55"/>
      <c r="K9" s="55"/>
      <c r="L9" s="55"/>
    </row>
    <row r="10" spans="1:12" ht="12.75" customHeight="1">
      <c r="A10"/>
      <c r="B10" s="55"/>
      <c r="C10" s="55"/>
      <c r="D10" s="55"/>
      <c r="E10" s="55"/>
      <c r="F10" s="55"/>
      <c r="G10" s="55"/>
      <c r="H10" s="55"/>
      <c r="I10" s="55"/>
      <c r="J10" s="55"/>
      <c r="K10"/>
      <c r="L10" s="55"/>
    </row>
    <row r="11" spans="1:12" ht="12.75" customHeight="1">
      <c r="A11"/>
      <c r="B11" s="55"/>
      <c r="C11" s="55"/>
      <c r="D11" s="55"/>
      <c r="E11" s="55"/>
      <c r="F11"/>
      <c r="G11"/>
      <c r="H11"/>
      <c r="I11"/>
      <c r="J11"/>
      <c r="K11" s="55"/>
      <c r="L11" s="55"/>
    </row>
    <row r="12" spans="1:12" ht="12.75" customHeight="1">
      <c r="A12"/>
      <c r="B12" s="55"/>
      <c r="C12" s="55"/>
      <c r="D12" s="55"/>
      <c r="E12" s="55"/>
      <c r="F12"/>
      <c r="G12"/>
      <c r="H12"/>
      <c r="I12"/>
      <c r="J12"/>
      <c r="K12" s="55"/>
      <c r="L12" s="55"/>
    </row>
    <row r="13" spans="1:12" ht="12.75" customHeight="1">
      <c r="A13"/>
      <c r="B13" s="55"/>
      <c r="C13"/>
      <c r="D13" s="55"/>
      <c r="E13" s="55"/>
      <c r="F13"/>
      <c r="G13"/>
      <c r="H13"/>
      <c r="I13"/>
      <c r="J13"/>
      <c r="K13" s="55"/>
      <c r="L13"/>
    </row>
    <row r="14" spans="1:12" ht="12.75" customHeight="1">
      <c r="A14"/>
      <c r="B14" s="55"/>
      <c r="C14" s="55"/>
      <c r="D14" s="55"/>
      <c r="E14" s="55"/>
      <c r="F14"/>
      <c r="G14"/>
      <c r="H14"/>
      <c r="I14"/>
      <c r="J14"/>
      <c r="K14" s="55"/>
      <c r="L14"/>
    </row>
    <row r="15" spans="1:12" ht="12.75" customHeight="1">
      <c r="A15"/>
      <c r="B15" s="55"/>
      <c r="C15" s="55"/>
      <c r="D15" s="55"/>
      <c r="E15" s="55"/>
      <c r="F15"/>
      <c r="G15"/>
      <c r="H15"/>
      <c r="I15"/>
      <c r="J15"/>
      <c r="K15"/>
      <c r="L15"/>
    </row>
    <row r="16" spans="1:12" ht="12.75" customHeight="1">
      <c r="A16"/>
      <c r="B16"/>
      <c r="C16"/>
      <c r="D16" s="55"/>
      <c r="E16" s="55"/>
      <c r="F16"/>
      <c r="G16" s="55"/>
      <c r="H16"/>
      <c r="I16"/>
      <c r="J16"/>
      <c r="K16"/>
      <c r="L16"/>
    </row>
    <row r="17" spans="1:12" ht="12.75" customHeight="1">
      <c r="A17"/>
      <c r="B17"/>
      <c r="C17"/>
      <c r="D17" s="55"/>
      <c r="E17" s="55"/>
      <c r="F17"/>
      <c r="G17"/>
      <c r="H17"/>
      <c r="I17"/>
      <c r="J17"/>
      <c r="K17"/>
      <c r="L17"/>
    </row>
    <row r="18" spans="1:12" ht="12.75" customHeight="1">
      <c r="A18"/>
      <c r="B18"/>
      <c r="C18"/>
      <c r="D18" s="55"/>
      <c r="E18" s="55"/>
      <c r="F18"/>
      <c r="G18"/>
      <c r="H18"/>
      <c r="I18"/>
      <c r="J18"/>
      <c r="K18"/>
      <c r="L18"/>
    </row>
    <row r="19" spans="1:12" ht="12.75" customHeight="1">
      <c r="A19"/>
      <c r="B19"/>
      <c r="C19"/>
      <c r="D19"/>
      <c r="E19" s="55"/>
      <c r="F19"/>
      <c r="G19"/>
      <c r="H19"/>
      <c r="I19"/>
      <c r="J19"/>
      <c r="K19"/>
      <c r="L19"/>
    </row>
    <row r="20" spans="1:12" ht="12.75" customHeight="1">
      <c r="A20"/>
      <c r="B20"/>
      <c r="C20"/>
      <c r="D20"/>
      <c r="E20" s="55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honeticPr fontId="35" type="noConversion"/>
  <printOptions horizontalCentered="1"/>
  <pageMargins left="0.35" right="0.35" top="0.59" bottom="0.59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>
      <selection activeCell="G9" sqref="G9"/>
    </sheetView>
  </sheetViews>
  <sheetFormatPr defaultColWidth="9.1640625" defaultRowHeight="12.75" customHeight="1"/>
  <cols>
    <col min="1" max="1" width="9" style="38" customWidth="1"/>
    <col min="2" max="2" width="7.5" style="38" customWidth="1"/>
    <col min="3" max="3" width="5.33203125" style="38" customWidth="1"/>
    <col min="4" max="4" width="22.5" style="38" customWidth="1"/>
    <col min="5" max="5" width="25.33203125" style="38" customWidth="1"/>
    <col min="6" max="6" width="20.33203125" style="38" customWidth="1"/>
    <col min="7" max="10" width="18" style="38" customWidth="1"/>
    <col min="11" max="11" width="16.83203125" style="38" customWidth="1"/>
    <col min="12" max="246" width="9.1640625" style="38" customWidth="1"/>
    <col min="247" max="16384" width="9.1640625" style="38"/>
  </cols>
  <sheetData>
    <row r="1" spans="1:11" ht="15" customHeight="1">
      <c r="A1" s="15" t="s">
        <v>172</v>
      </c>
    </row>
    <row r="2" spans="1:11" ht="27" customHeight="1">
      <c r="A2" s="39" t="s">
        <v>173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" customHeight="1">
      <c r="K3" s="36" t="s">
        <v>2</v>
      </c>
    </row>
    <row r="4" spans="1:11" ht="31.5" customHeight="1">
      <c r="A4" s="41" t="s">
        <v>60</v>
      </c>
      <c r="B4" s="41"/>
      <c r="C4" s="42"/>
      <c r="D4" s="249" t="s">
        <v>68</v>
      </c>
      <c r="E4" s="249" t="s">
        <v>50</v>
      </c>
      <c r="F4" s="41" t="s">
        <v>69</v>
      </c>
      <c r="G4" s="43"/>
      <c r="H4" s="43"/>
      <c r="I4" s="43"/>
      <c r="J4" s="251" t="s">
        <v>70</v>
      </c>
      <c r="K4" s="249" t="s">
        <v>71</v>
      </c>
    </row>
    <row r="5" spans="1:11" ht="30.75" customHeight="1">
      <c r="A5" s="44" t="s">
        <v>62</v>
      </c>
      <c r="B5" s="44" t="s">
        <v>63</v>
      </c>
      <c r="C5" s="44" t="s">
        <v>64</v>
      </c>
      <c r="D5" s="250"/>
      <c r="E5" s="250"/>
      <c r="F5" s="45" t="s">
        <v>167</v>
      </c>
      <c r="G5" s="46" t="s">
        <v>73</v>
      </c>
      <c r="H5" s="47" t="s">
        <v>74</v>
      </c>
      <c r="I5" s="53" t="s">
        <v>75</v>
      </c>
      <c r="J5" s="252"/>
      <c r="K5" s="250"/>
    </row>
    <row r="6" spans="1:11" s="37" customFormat="1" ht="23.25" customHeight="1">
      <c r="A6" s="48" t="s">
        <v>155</v>
      </c>
      <c r="B6" s="48" t="s">
        <v>278</v>
      </c>
      <c r="C6" s="49" t="s">
        <v>279</v>
      </c>
      <c r="D6" s="48" t="s">
        <v>174</v>
      </c>
      <c r="E6" s="50">
        <f>F6+J6+K6</f>
        <v>491.01009999999997</v>
      </c>
      <c r="F6" s="50">
        <f>G6+H6+I6</f>
        <v>406.01009999999997</v>
      </c>
      <c r="G6" s="51">
        <v>356.08409999999998</v>
      </c>
      <c r="H6" s="51">
        <v>28.8</v>
      </c>
      <c r="I6" s="51">
        <v>21.126000000000001</v>
      </c>
      <c r="J6" s="52">
        <v>85</v>
      </c>
      <c r="K6" s="54">
        <v>0</v>
      </c>
    </row>
    <row r="7" spans="1:11" ht="23.25" customHeight="1">
      <c r="A7" s="48" t="s">
        <v>277</v>
      </c>
      <c r="B7" s="48" t="s">
        <v>278</v>
      </c>
      <c r="C7" s="49" t="s">
        <v>289</v>
      </c>
      <c r="D7" s="204" t="s">
        <v>281</v>
      </c>
      <c r="E7" s="52">
        <v>137</v>
      </c>
      <c r="F7" s="52">
        <f t="shared" ref="F7:F12" si="0">G7+H7+I7</f>
        <v>0</v>
      </c>
      <c r="G7" s="52"/>
      <c r="H7" s="52"/>
      <c r="I7" s="52"/>
      <c r="J7" s="52">
        <v>13.7</v>
      </c>
      <c r="K7" s="54">
        <v>0</v>
      </c>
    </row>
    <row r="8" spans="1:11" ht="23.25" customHeight="1">
      <c r="A8" s="48"/>
      <c r="B8" s="48"/>
      <c r="C8" s="49"/>
      <c r="D8" s="48"/>
      <c r="E8" s="52">
        <f t="shared" ref="E7:E12" si="1">F8+J8+K8</f>
        <v>0</v>
      </c>
      <c r="F8" s="52">
        <f t="shared" si="0"/>
        <v>0</v>
      </c>
      <c r="G8" s="52"/>
      <c r="H8" s="52"/>
      <c r="I8" s="52"/>
      <c r="J8" s="52"/>
      <c r="K8" s="54">
        <v>0</v>
      </c>
    </row>
    <row r="9" spans="1:11" ht="23.25" customHeight="1">
      <c r="A9" s="48"/>
      <c r="B9" s="48"/>
      <c r="C9" s="49"/>
      <c r="D9" s="48"/>
      <c r="E9" s="52">
        <f t="shared" si="1"/>
        <v>0</v>
      </c>
      <c r="F9" s="52">
        <f t="shared" si="0"/>
        <v>0</v>
      </c>
      <c r="G9" s="52"/>
      <c r="H9" s="52"/>
      <c r="I9" s="52"/>
      <c r="J9" s="52"/>
      <c r="K9" s="54">
        <v>0</v>
      </c>
    </row>
    <row r="10" spans="1:11" ht="23.25" customHeight="1">
      <c r="A10" s="48"/>
      <c r="B10" s="48"/>
      <c r="C10" s="49"/>
      <c r="D10" s="48"/>
      <c r="E10" s="52">
        <f t="shared" si="1"/>
        <v>0</v>
      </c>
      <c r="F10" s="52">
        <f t="shared" si="0"/>
        <v>0</v>
      </c>
      <c r="G10" s="52"/>
      <c r="H10" s="52"/>
      <c r="I10" s="52"/>
      <c r="J10" s="52"/>
      <c r="K10" s="54">
        <v>0</v>
      </c>
    </row>
    <row r="11" spans="1:11" ht="23.25" customHeight="1">
      <c r="A11" s="48"/>
      <c r="B11" s="48"/>
      <c r="C11" s="49"/>
      <c r="D11" s="48"/>
      <c r="E11" s="52">
        <f t="shared" si="1"/>
        <v>0</v>
      </c>
      <c r="F11" s="52">
        <f t="shared" si="0"/>
        <v>0</v>
      </c>
      <c r="G11" s="52"/>
      <c r="H11" s="52"/>
      <c r="I11" s="52"/>
      <c r="J11" s="52"/>
      <c r="K11" s="54">
        <v>0</v>
      </c>
    </row>
    <row r="12" spans="1:11" ht="23.25" customHeight="1">
      <c r="A12" s="48"/>
      <c r="B12" s="48"/>
      <c r="C12" s="49"/>
      <c r="D12" s="48"/>
      <c r="E12" s="52">
        <f t="shared" si="1"/>
        <v>0</v>
      </c>
      <c r="F12" s="52">
        <f t="shared" si="0"/>
        <v>0</v>
      </c>
      <c r="G12" s="52"/>
      <c r="H12" s="52"/>
      <c r="I12" s="52"/>
      <c r="J12" s="52"/>
      <c r="K12" s="54">
        <v>0</v>
      </c>
    </row>
    <row r="13" spans="1:11" ht="23.25" customHeight="1">
      <c r="A13" s="48"/>
      <c r="B13" s="48"/>
      <c r="C13" s="49"/>
      <c r="D13" s="48"/>
      <c r="E13" s="52"/>
      <c r="F13" s="52"/>
      <c r="G13" s="52"/>
      <c r="H13" s="52"/>
      <c r="I13" s="52"/>
      <c r="J13" s="52"/>
      <c r="K13" s="54">
        <v>0</v>
      </c>
    </row>
    <row r="14" spans="1:11" ht="12.75" customHeight="1">
      <c r="A14" s="37"/>
      <c r="D14" s="37"/>
      <c r="E14" s="37"/>
      <c r="F14" s="37"/>
    </row>
    <row r="15" spans="1:11" ht="12.75" customHeight="1">
      <c r="A15" s="37"/>
      <c r="D15" s="37"/>
      <c r="E15" s="37"/>
      <c r="F15" s="37"/>
    </row>
    <row r="16" spans="1:11" ht="12.75" customHeight="1">
      <c r="A16" s="37"/>
      <c r="B16" s="37"/>
      <c r="D16" s="37"/>
      <c r="E16" s="37"/>
      <c r="F16" s="37"/>
    </row>
    <row r="17" spans="3:8" ht="12.75" customHeight="1">
      <c r="C17" s="37"/>
      <c r="D17" s="37"/>
      <c r="E17" s="37"/>
      <c r="F17" s="37"/>
    </row>
    <row r="18" spans="3:8" ht="12.75" customHeight="1">
      <c r="D18" s="37"/>
      <c r="E18" s="37"/>
      <c r="F18" s="37"/>
    </row>
    <row r="19" spans="3:8" ht="12.75" customHeight="1">
      <c r="D19" s="37"/>
      <c r="E19" s="37"/>
      <c r="H19" s="37"/>
    </row>
    <row r="20" spans="3:8" ht="12.75" customHeight="1">
      <c r="E20" s="37"/>
    </row>
    <row r="21" spans="3:8" ht="12.75" customHeight="1">
      <c r="F21" s="37"/>
    </row>
  </sheetData>
  <sheetProtection formatCells="0" formatColumns="0" formatRows="0"/>
  <mergeCells count="4">
    <mergeCell ref="D4:D5"/>
    <mergeCell ref="E4:E5"/>
    <mergeCell ref="J4:J5"/>
    <mergeCell ref="K4:K5"/>
  </mergeCells>
  <phoneticPr fontId="35" type="noConversion"/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>
      <selection activeCell="D11" sqref="D11"/>
    </sheetView>
  </sheetViews>
  <sheetFormatPr defaultColWidth="9.1640625" defaultRowHeight="12.75" customHeight="1"/>
  <cols>
    <col min="1" max="1" width="7.33203125" style="30" customWidth="1"/>
    <col min="2" max="2" width="5.83203125" style="30" customWidth="1"/>
    <col min="3" max="3" width="5" style="30" customWidth="1"/>
    <col min="4" max="4" width="25.33203125" style="30" customWidth="1"/>
    <col min="5" max="5" width="16.33203125" style="30" customWidth="1"/>
    <col min="6" max="6" width="20.33203125" style="30" customWidth="1"/>
    <col min="7" max="7" width="16" style="30" customWidth="1"/>
    <col min="8" max="9" width="14.6640625" style="30" customWidth="1"/>
    <col min="10" max="13" width="12.5" style="30" customWidth="1"/>
    <col min="14" max="249" width="9.1640625" style="30" customWidth="1"/>
    <col min="250" max="16384" width="9.1640625" style="30"/>
  </cols>
  <sheetData>
    <row r="1" spans="1:15" ht="21" customHeight="1">
      <c r="A1" s="15" t="s">
        <v>175</v>
      </c>
    </row>
    <row r="2" spans="1:15" ht="27.75" customHeight="1">
      <c r="A2" s="31" t="s">
        <v>176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18" customHeight="1">
      <c r="M3" s="36" t="s">
        <v>2</v>
      </c>
    </row>
    <row r="4" spans="1:15" ht="21" customHeight="1">
      <c r="A4" s="33" t="s">
        <v>177</v>
      </c>
      <c r="B4" s="33"/>
      <c r="C4" s="33"/>
      <c r="D4" s="255" t="s">
        <v>68</v>
      </c>
      <c r="E4" s="255" t="s">
        <v>178</v>
      </c>
      <c r="F4" s="255" t="s">
        <v>50</v>
      </c>
      <c r="G4" s="33" t="s">
        <v>51</v>
      </c>
      <c r="H4" s="33"/>
      <c r="I4" s="33"/>
      <c r="J4" s="255" t="s">
        <v>52</v>
      </c>
      <c r="K4" s="255" t="s">
        <v>179</v>
      </c>
      <c r="L4" s="255" t="s">
        <v>54</v>
      </c>
      <c r="M4" s="255" t="s">
        <v>55</v>
      </c>
    </row>
    <row r="5" spans="1:15" ht="21" customHeight="1">
      <c r="A5" s="255" t="s">
        <v>62</v>
      </c>
      <c r="B5" s="255" t="s">
        <v>63</v>
      </c>
      <c r="C5" s="255" t="s">
        <v>64</v>
      </c>
      <c r="D5" s="255"/>
      <c r="E5" s="255"/>
      <c r="F5" s="255"/>
      <c r="G5" s="255" t="s">
        <v>167</v>
      </c>
      <c r="H5" s="255" t="s">
        <v>180</v>
      </c>
      <c r="I5" s="256" t="s">
        <v>181</v>
      </c>
      <c r="J5" s="255"/>
      <c r="K5" s="255"/>
      <c r="L5" s="255"/>
      <c r="M5" s="255"/>
      <c r="O5" s="29"/>
    </row>
    <row r="6" spans="1:15" ht="30" customHeight="1">
      <c r="A6" s="255"/>
      <c r="B6" s="255"/>
      <c r="C6" s="255"/>
      <c r="D6" s="255"/>
      <c r="E6" s="255"/>
      <c r="F6" s="255"/>
      <c r="G6" s="255"/>
      <c r="H6" s="255"/>
      <c r="I6" s="256"/>
      <c r="J6" s="255"/>
      <c r="K6" s="255"/>
      <c r="L6" s="255"/>
      <c r="M6" s="255"/>
    </row>
    <row r="7" spans="1:15" s="29" customFormat="1" ht="19.5" customHeight="1">
      <c r="A7" s="34" t="s">
        <v>155</v>
      </c>
      <c r="B7" s="34"/>
      <c r="C7" s="34"/>
      <c r="D7" s="34" t="s">
        <v>174</v>
      </c>
      <c r="E7" s="34" t="s">
        <v>182</v>
      </c>
      <c r="F7" s="35">
        <f>G7+J7+K7+L7+M7</f>
        <v>85</v>
      </c>
      <c r="G7" s="35">
        <f>H7+I7</f>
        <v>85</v>
      </c>
      <c r="H7" s="35">
        <v>85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5" ht="19.5" customHeight="1">
      <c r="A8" s="34"/>
      <c r="B8" s="34"/>
      <c r="C8" s="34"/>
      <c r="D8" s="34"/>
      <c r="E8" s="34"/>
      <c r="F8" s="35">
        <f t="shared" ref="F8:F15" si="0">G8+J8+K8+L8+M8</f>
        <v>0</v>
      </c>
      <c r="G8" s="35">
        <f t="shared" ref="G8:G15" si="1">H8+I8</f>
        <v>0</v>
      </c>
      <c r="H8" s="35"/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5" ht="19.5" customHeight="1">
      <c r="A9" s="34"/>
      <c r="B9" s="34"/>
      <c r="C9" s="34"/>
      <c r="D9" s="34"/>
      <c r="E9" s="34"/>
      <c r="F9" s="35">
        <f t="shared" si="0"/>
        <v>0</v>
      </c>
      <c r="G9" s="35">
        <f t="shared" si="1"/>
        <v>0</v>
      </c>
      <c r="H9" s="35"/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spans="1:15" ht="19.5" customHeight="1">
      <c r="A10" s="34"/>
      <c r="B10" s="34"/>
      <c r="C10" s="34"/>
      <c r="D10" s="34"/>
      <c r="E10" s="34"/>
      <c r="F10" s="35">
        <f t="shared" si="0"/>
        <v>0</v>
      </c>
      <c r="G10" s="35">
        <f t="shared" si="1"/>
        <v>0</v>
      </c>
      <c r="H10" s="35"/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  <row r="11" spans="1:15" ht="19.5" customHeight="1">
      <c r="A11" s="34"/>
      <c r="B11" s="34"/>
      <c r="C11" s="34"/>
      <c r="D11" s="34"/>
      <c r="E11" s="34"/>
      <c r="F11" s="35">
        <f t="shared" si="0"/>
        <v>0</v>
      </c>
      <c r="G11" s="35">
        <f t="shared" si="1"/>
        <v>0</v>
      </c>
      <c r="H11" s="35"/>
      <c r="I11" s="35">
        <v>0</v>
      </c>
      <c r="J11" s="35">
        <v>0</v>
      </c>
      <c r="K11" s="35">
        <v>0</v>
      </c>
      <c r="L11" s="35">
        <v>0</v>
      </c>
      <c r="M11" s="35">
        <v>0</v>
      </c>
    </row>
    <row r="12" spans="1:15" ht="19.5" customHeight="1">
      <c r="A12" s="34"/>
      <c r="B12" s="34"/>
      <c r="C12" s="34"/>
      <c r="D12" s="34"/>
      <c r="E12" s="34"/>
      <c r="F12" s="35">
        <f t="shared" si="0"/>
        <v>0</v>
      </c>
      <c r="G12" s="35">
        <f t="shared" si="1"/>
        <v>0</v>
      </c>
      <c r="H12" s="35"/>
      <c r="I12" s="35">
        <v>0</v>
      </c>
      <c r="J12" s="35">
        <v>0</v>
      </c>
      <c r="K12" s="35">
        <v>0</v>
      </c>
      <c r="L12" s="35">
        <v>0</v>
      </c>
      <c r="M12" s="35">
        <v>0</v>
      </c>
    </row>
    <row r="13" spans="1:15" ht="19.5" customHeight="1">
      <c r="A13" s="34"/>
      <c r="B13" s="34"/>
      <c r="C13" s="34"/>
      <c r="D13" s="34"/>
      <c r="E13" s="34"/>
      <c r="F13" s="35">
        <f t="shared" si="0"/>
        <v>0</v>
      </c>
      <c r="G13" s="35">
        <f t="shared" si="1"/>
        <v>0</v>
      </c>
      <c r="H13" s="35"/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5" ht="19.5" customHeight="1">
      <c r="A14" s="34"/>
      <c r="B14" s="34"/>
      <c r="C14" s="34"/>
      <c r="D14" s="34"/>
      <c r="E14" s="34"/>
      <c r="F14" s="35">
        <f t="shared" si="0"/>
        <v>0</v>
      </c>
      <c r="G14" s="35">
        <f t="shared" si="1"/>
        <v>0</v>
      </c>
      <c r="H14" s="35"/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5" ht="19.5" customHeight="1">
      <c r="A15" s="34"/>
      <c r="B15" s="34"/>
      <c r="C15" s="34"/>
      <c r="D15" s="34"/>
      <c r="E15" s="34"/>
      <c r="F15" s="35">
        <f t="shared" si="0"/>
        <v>0</v>
      </c>
      <c r="G15" s="35">
        <f t="shared" si="1"/>
        <v>0</v>
      </c>
      <c r="H15" s="35"/>
      <c r="I15" s="35">
        <v>0</v>
      </c>
      <c r="J15" s="35">
        <v>0</v>
      </c>
      <c r="K15" s="35">
        <v>0</v>
      </c>
      <c r="L15" s="35">
        <v>0</v>
      </c>
      <c r="M15" s="35">
        <v>0</v>
      </c>
    </row>
    <row r="16" spans="1:15" ht="19.5" customHeight="1">
      <c r="A16" s="34"/>
      <c r="B16" s="34"/>
      <c r="C16" s="34"/>
      <c r="D16" s="34"/>
      <c r="E16" s="34"/>
      <c r="F16" s="35"/>
      <c r="G16" s="35"/>
      <c r="H16" s="35"/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2:6" ht="12.75" customHeight="1">
      <c r="B17" s="29"/>
      <c r="C17" s="29"/>
      <c r="D17" s="29"/>
      <c r="E17" s="29"/>
      <c r="F17" s="29"/>
    </row>
    <row r="18" spans="2:6" ht="12.75" customHeight="1">
      <c r="D18" s="29"/>
      <c r="E18" s="29"/>
      <c r="F18" s="29"/>
    </row>
    <row r="19" spans="2:6" ht="12.75" customHeight="1">
      <c r="D19" s="29"/>
      <c r="E19" s="29"/>
      <c r="F19" s="29"/>
    </row>
    <row r="21" spans="2:6" ht="12.75" customHeight="1">
      <c r="F21" s="29"/>
    </row>
  </sheetData>
  <sheetProtection formatCells="0" formatColumns="0" formatRows="0"/>
  <mergeCells count="13">
    <mergeCell ref="K4:K6"/>
    <mergeCell ref="L4:L6"/>
    <mergeCell ref="M4:M6"/>
    <mergeCell ref="F4:F6"/>
    <mergeCell ref="G5:G6"/>
    <mergeCell ref="H5:H6"/>
    <mergeCell ref="I5:I6"/>
    <mergeCell ref="J4:J6"/>
    <mergeCell ref="A5:A6"/>
    <mergeCell ref="B5:B6"/>
    <mergeCell ref="C5:C6"/>
    <mergeCell ref="D4:D6"/>
    <mergeCell ref="E4:E6"/>
  </mergeCells>
  <phoneticPr fontId="35" type="noConversion"/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>
      <selection activeCell="C19" sqref="C18:C19"/>
    </sheetView>
  </sheetViews>
  <sheetFormatPr defaultColWidth="9.1640625" defaultRowHeight="12.75" customHeight="1"/>
  <cols>
    <col min="1" max="1" width="28.1640625" style="14" customWidth="1"/>
    <col min="2" max="2" width="16" style="14" customWidth="1"/>
    <col min="3" max="4" width="16.33203125" style="14" customWidth="1"/>
    <col min="5" max="5" width="18" style="14" customWidth="1"/>
    <col min="6" max="6" width="17.6640625" style="14" customWidth="1"/>
    <col min="7" max="7" width="14.83203125" style="14" customWidth="1"/>
    <col min="8" max="16384" width="9.1640625" style="14"/>
  </cols>
  <sheetData>
    <row r="1" spans="1:256" ht="21.75" customHeight="1">
      <c r="A1" s="15" t="s">
        <v>183</v>
      </c>
    </row>
    <row r="2" spans="1:256" ht="30.75" customHeight="1">
      <c r="A2" s="16" t="s">
        <v>184</v>
      </c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</row>
    <row r="3" spans="1:256" ht="22.5" customHeight="1">
      <c r="A3" s="18"/>
      <c r="B3" s="18"/>
      <c r="C3" s="18"/>
      <c r="D3" s="18"/>
      <c r="E3" s="257" t="s">
        <v>2</v>
      </c>
      <c r="F3" s="257"/>
      <c r="G3" s="25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</row>
    <row r="4" spans="1:256" ht="25.5" customHeight="1">
      <c r="A4" s="211" t="s">
        <v>57</v>
      </c>
      <c r="B4" s="20" t="s">
        <v>185</v>
      </c>
      <c r="C4" s="21"/>
      <c r="D4" s="21"/>
      <c r="E4" s="21"/>
      <c r="F4" s="21"/>
      <c r="G4" s="2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</row>
    <row r="5" spans="1:256" ht="22.5" customHeight="1">
      <c r="A5" s="211"/>
      <c r="B5" s="212" t="s">
        <v>72</v>
      </c>
      <c r="C5" s="212" t="s">
        <v>108</v>
      </c>
      <c r="D5" s="212" t="s">
        <v>186</v>
      </c>
      <c r="E5" s="258" t="s">
        <v>187</v>
      </c>
      <c r="F5" s="259"/>
      <c r="G5" s="212" t="s">
        <v>103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</row>
    <row r="6" spans="1:256" ht="36" customHeight="1">
      <c r="A6" s="212"/>
      <c r="B6" s="245"/>
      <c r="C6" s="245"/>
      <c r="D6" s="245"/>
      <c r="E6" s="23" t="s">
        <v>188</v>
      </c>
      <c r="F6" s="23" t="s">
        <v>189</v>
      </c>
      <c r="G6" s="24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</row>
    <row r="7" spans="1:256" s="13" customFormat="1" ht="23.25" customHeight="1">
      <c r="A7" s="24" t="s">
        <v>190</v>
      </c>
      <c r="B7" s="25">
        <f>C7+D7+G7</f>
        <v>29.6</v>
      </c>
      <c r="C7" s="26">
        <v>20</v>
      </c>
      <c r="D7" s="26">
        <v>9.6</v>
      </c>
      <c r="E7" s="27">
        <v>25</v>
      </c>
      <c r="F7" s="27">
        <v>9.6</v>
      </c>
      <c r="G7" s="27"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</row>
    <row r="8" spans="1:256" ht="23.25" customHeight="1">
      <c r="A8" s="24"/>
      <c r="B8" s="25"/>
      <c r="C8" s="26"/>
      <c r="D8" s="25"/>
      <c r="E8" s="27"/>
      <c r="F8" s="27"/>
      <c r="G8" s="27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24"/>
      <c r="B9" s="25"/>
      <c r="C9" s="26"/>
      <c r="D9" s="25"/>
      <c r="E9" s="27"/>
      <c r="F9" s="27"/>
      <c r="G9" s="27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24"/>
      <c r="B10" s="25"/>
      <c r="C10" s="26"/>
      <c r="D10" s="25"/>
      <c r="E10" s="27"/>
      <c r="F10" s="27"/>
      <c r="G10" s="27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24"/>
      <c r="B11" s="25"/>
      <c r="C11" s="26"/>
      <c r="D11" s="25"/>
      <c r="E11" s="27"/>
      <c r="F11" s="27"/>
      <c r="G11" s="27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24"/>
      <c r="B12" s="25"/>
      <c r="C12" s="26"/>
      <c r="D12" s="25"/>
      <c r="E12" s="27"/>
      <c r="F12" s="27"/>
      <c r="G12" s="2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24"/>
      <c r="B13" s="25"/>
      <c r="C13" s="26"/>
      <c r="D13" s="25"/>
      <c r="E13" s="27"/>
      <c r="F13" s="27"/>
      <c r="G13" s="27">
        <v>0</v>
      </c>
    </row>
    <row r="14" spans="1:256" ht="23.25" customHeight="1">
      <c r="A14" s="24"/>
      <c r="B14" s="25"/>
      <c r="C14" s="26"/>
      <c r="D14" s="25"/>
      <c r="E14" s="27"/>
      <c r="F14" s="27"/>
      <c r="G14" s="27">
        <v>0</v>
      </c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honeticPr fontId="35" type="noConversion"/>
  <printOptions horizontalCentered="1"/>
  <pageMargins left="0.39" right="0.39" top="0.79" bottom="0.79" header="0.5" footer="0.5"/>
  <pageSetup paperSize="9" orientation="landscape" horizontalDpi="300" verticalDpi="300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topLeftCell="A16" workbookViewId="0">
      <selection activeCell="Q27" sqref="Q27"/>
    </sheetView>
  </sheetViews>
  <sheetFormatPr defaultColWidth="9" defaultRowHeight="11.25"/>
  <cols>
    <col min="2" max="2" width="7.83203125" customWidth="1"/>
    <col min="9" max="9" width="22" customWidth="1"/>
  </cols>
  <sheetData>
    <row r="1" spans="1:11" ht="20.45" customHeight="1">
      <c r="A1" s="7"/>
    </row>
    <row r="2" spans="1:11" ht="15.95" customHeight="1">
      <c r="A2" s="260" t="s">
        <v>191</v>
      </c>
      <c r="B2" s="260"/>
    </row>
    <row r="3" spans="1:11" ht="36" customHeight="1">
      <c r="A3" s="261" t="s">
        <v>192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" customHeight="1">
      <c r="A4" s="263" t="s">
        <v>193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3.5" customHeight="1">
      <c r="A5" s="8" t="s">
        <v>194</v>
      </c>
      <c r="D5" t="s">
        <v>190</v>
      </c>
    </row>
    <row r="6" spans="1:11" ht="29.65" customHeight="1">
      <c r="A6" s="265" t="s">
        <v>195</v>
      </c>
      <c r="B6" s="265"/>
      <c r="C6" s="265"/>
      <c r="D6" s="265" t="s">
        <v>196</v>
      </c>
      <c r="E6" s="266"/>
      <c r="F6" s="9" t="s">
        <v>197</v>
      </c>
      <c r="G6" s="265" t="s">
        <v>198</v>
      </c>
      <c r="H6" s="266"/>
      <c r="I6" s="266"/>
      <c r="J6" s="266"/>
      <c r="K6" s="266"/>
    </row>
    <row r="7" spans="1:11" ht="43.9" customHeight="1">
      <c r="A7" s="265" t="s">
        <v>199</v>
      </c>
      <c r="B7" s="265"/>
      <c r="C7" s="265"/>
      <c r="D7" s="265" t="s">
        <v>190</v>
      </c>
      <c r="E7" s="266"/>
      <c r="F7" s="9" t="s">
        <v>200</v>
      </c>
      <c r="G7" s="266">
        <v>85</v>
      </c>
      <c r="H7" s="266"/>
      <c r="I7" s="266"/>
      <c r="J7" s="266"/>
      <c r="K7" s="266"/>
    </row>
    <row r="8" spans="1:11" ht="26.25" customHeight="1">
      <c r="A8" s="266" t="s">
        <v>201</v>
      </c>
      <c r="B8" s="266"/>
      <c r="C8" s="266"/>
      <c r="D8" s="265" t="s">
        <v>202</v>
      </c>
      <c r="E8" s="266"/>
      <c r="F8" s="266"/>
      <c r="G8" s="266"/>
      <c r="H8" s="266"/>
      <c r="I8" s="266"/>
      <c r="J8" s="266"/>
      <c r="K8" s="266"/>
    </row>
    <row r="9" spans="1:11" ht="26.25" customHeight="1">
      <c r="A9" s="269" t="s">
        <v>203</v>
      </c>
      <c r="B9" s="270"/>
      <c r="C9" s="271"/>
      <c r="D9" s="265" t="s">
        <v>204</v>
      </c>
      <c r="E9" s="266"/>
      <c r="F9" s="266"/>
      <c r="G9" s="266"/>
      <c r="H9" s="266"/>
      <c r="I9" s="266"/>
      <c r="J9" s="266"/>
      <c r="K9" s="266"/>
    </row>
    <row r="10" spans="1:11" ht="15.2" customHeight="1">
      <c r="A10" s="272"/>
      <c r="B10" s="273"/>
      <c r="C10" s="274"/>
      <c r="D10" s="266"/>
      <c r="E10" s="266"/>
      <c r="F10" s="266"/>
      <c r="G10" s="266"/>
      <c r="H10" s="266"/>
      <c r="I10" s="266"/>
      <c r="J10" s="266"/>
      <c r="K10" s="266"/>
    </row>
    <row r="11" spans="1:11" ht="29.65" customHeight="1">
      <c r="A11" s="269" t="s">
        <v>205</v>
      </c>
      <c r="B11" s="275"/>
      <c r="C11" s="276"/>
      <c r="D11" s="10" t="s">
        <v>206</v>
      </c>
      <c r="E11" s="266" t="s">
        <v>207</v>
      </c>
      <c r="F11" s="266"/>
      <c r="G11" s="266"/>
      <c r="H11" s="266"/>
      <c r="I11" s="266" t="s">
        <v>208</v>
      </c>
      <c r="J11" s="266"/>
      <c r="K11" s="266"/>
    </row>
    <row r="12" spans="1:11" ht="25.5" customHeight="1">
      <c r="A12" s="277"/>
      <c r="B12" s="278"/>
      <c r="C12" s="279"/>
      <c r="D12" s="10" t="s">
        <v>209</v>
      </c>
      <c r="E12" s="267">
        <v>43466</v>
      </c>
      <c r="F12" s="266"/>
      <c r="G12" s="266"/>
      <c r="H12" s="266"/>
      <c r="I12" s="267">
        <v>43800</v>
      </c>
      <c r="J12" s="266"/>
      <c r="K12" s="266"/>
    </row>
    <row r="13" spans="1:11" ht="22.5" customHeight="1">
      <c r="A13" s="277"/>
      <c r="B13" s="278"/>
      <c r="C13" s="279"/>
      <c r="D13" s="10" t="s">
        <v>210</v>
      </c>
      <c r="E13" s="266"/>
      <c r="F13" s="266"/>
      <c r="G13" s="266"/>
      <c r="H13" s="266"/>
      <c r="I13" s="266"/>
      <c r="J13" s="266"/>
      <c r="K13" s="266"/>
    </row>
    <row r="14" spans="1:11" ht="22.5" customHeight="1">
      <c r="A14" s="280"/>
      <c r="B14" s="281"/>
      <c r="C14" s="282"/>
      <c r="D14" s="10" t="s">
        <v>211</v>
      </c>
      <c r="E14" s="283"/>
      <c r="F14" s="283"/>
      <c r="G14" s="283"/>
      <c r="H14" s="283"/>
      <c r="I14" s="283"/>
      <c r="J14" s="283"/>
      <c r="K14" s="283"/>
    </row>
    <row r="15" spans="1:11" ht="26.25" customHeight="1">
      <c r="A15" s="269" t="s">
        <v>212</v>
      </c>
      <c r="B15" s="275"/>
      <c r="C15" s="276"/>
      <c r="D15" s="283"/>
      <c r="E15" s="283"/>
      <c r="F15" s="283"/>
      <c r="G15" s="283"/>
      <c r="H15" s="283"/>
      <c r="I15" s="283"/>
      <c r="J15" s="283"/>
      <c r="K15" s="283"/>
    </row>
    <row r="16" spans="1:11" ht="26.25" customHeight="1">
      <c r="A16" s="280"/>
      <c r="B16" s="281"/>
      <c r="C16" s="282"/>
      <c r="D16" s="283"/>
      <c r="E16" s="283"/>
      <c r="F16" s="283"/>
      <c r="G16" s="283"/>
      <c r="H16" s="283"/>
      <c r="I16" s="283"/>
      <c r="J16" s="283"/>
      <c r="K16" s="283"/>
    </row>
    <row r="17" spans="1:11" ht="26.25" customHeight="1">
      <c r="A17" s="269" t="s">
        <v>213</v>
      </c>
      <c r="B17" s="275"/>
      <c r="C17" s="276"/>
      <c r="D17" s="283"/>
      <c r="E17" s="283"/>
      <c r="F17" s="283"/>
      <c r="G17" s="283"/>
      <c r="H17" s="283"/>
      <c r="I17" s="283"/>
      <c r="J17" s="283"/>
      <c r="K17" s="283"/>
    </row>
    <row r="18" spans="1:11" ht="26.25" customHeight="1">
      <c r="A18" s="280"/>
      <c r="B18" s="281"/>
      <c r="C18" s="282"/>
      <c r="D18" s="283"/>
      <c r="E18" s="283"/>
      <c r="F18" s="283"/>
      <c r="G18" s="283"/>
      <c r="H18" s="283"/>
      <c r="I18" s="283"/>
      <c r="J18" s="283"/>
      <c r="K18" s="283"/>
    </row>
    <row r="19" spans="1:11" ht="29.65" customHeight="1">
      <c r="A19" s="303" t="s">
        <v>214</v>
      </c>
      <c r="B19" s="266" t="s">
        <v>215</v>
      </c>
      <c r="C19" s="266"/>
      <c r="D19" s="10" t="s">
        <v>216</v>
      </c>
      <c r="E19" s="266" t="s">
        <v>217</v>
      </c>
      <c r="F19" s="266"/>
      <c r="G19" s="266"/>
      <c r="H19" s="266" t="s">
        <v>218</v>
      </c>
      <c r="I19" s="266"/>
      <c r="J19" s="266"/>
      <c r="K19" s="10" t="s">
        <v>219</v>
      </c>
    </row>
    <row r="20" spans="1:11" ht="38.25" customHeight="1">
      <c r="A20" s="304"/>
      <c r="B20" s="299" t="s">
        <v>220</v>
      </c>
      <c r="C20" s="271"/>
      <c r="D20" s="10" t="s">
        <v>221</v>
      </c>
      <c r="E20" s="265" t="s">
        <v>222</v>
      </c>
      <c r="F20" s="266"/>
      <c r="G20" s="266"/>
      <c r="H20" s="268">
        <v>1</v>
      </c>
      <c r="I20" s="266"/>
      <c r="J20" s="266"/>
      <c r="K20" s="10"/>
    </row>
    <row r="21" spans="1:11" ht="29.65" customHeight="1">
      <c r="A21" s="304"/>
      <c r="B21" s="300"/>
      <c r="C21" s="301"/>
      <c r="D21" s="10" t="s">
        <v>223</v>
      </c>
      <c r="E21" s="265" t="s">
        <v>224</v>
      </c>
      <c r="F21" s="266"/>
      <c r="G21" s="266"/>
      <c r="H21" s="266"/>
      <c r="I21" s="266"/>
      <c r="J21" s="266"/>
      <c r="K21" s="10"/>
    </row>
    <row r="22" spans="1:11" ht="36.75" customHeight="1">
      <c r="A22" s="304"/>
      <c r="B22" s="300"/>
      <c r="C22" s="301"/>
      <c r="D22" s="10" t="s">
        <v>225</v>
      </c>
      <c r="E22" s="265" t="s">
        <v>226</v>
      </c>
      <c r="F22" s="266"/>
      <c r="G22" s="266"/>
      <c r="H22" s="266"/>
      <c r="I22" s="266"/>
      <c r="J22" s="266"/>
      <c r="K22" s="10"/>
    </row>
    <row r="23" spans="1:11" ht="30.4" customHeight="1">
      <c r="A23" s="304"/>
      <c r="B23" s="272"/>
      <c r="C23" s="274"/>
      <c r="D23" s="10" t="s">
        <v>227</v>
      </c>
      <c r="E23" s="265" t="s">
        <v>228</v>
      </c>
      <c r="F23" s="266"/>
      <c r="G23" s="266"/>
      <c r="H23" s="266"/>
      <c r="I23" s="266"/>
      <c r="J23" s="266"/>
      <c r="K23" s="10"/>
    </row>
    <row r="24" spans="1:11" ht="30.4" customHeight="1">
      <c r="A24" s="304"/>
      <c r="B24" s="299" t="s">
        <v>229</v>
      </c>
      <c r="C24" s="271"/>
      <c r="D24" s="10" t="s">
        <v>230</v>
      </c>
      <c r="E24" s="265" t="s">
        <v>231</v>
      </c>
      <c r="F24" s="266"/>
      <c r="G24" s="266"/>
      <c r="H24" s="268">
        <v>1</v>
      </c>
      <c r="I24" s="266"/>
      <c r="J24" s="266"/>
      <c r="K24" s="10"/>
    </row>
    <row r="25" spans="1:11" ht="30.4" customHeight="1">
      <c r="A25" s="304"/>
      <c r="B25" s="300"/>
      <c r="C25" s="301"/>
      <c r="D25" s="10" t="s">
        <v>232</v>
      </c>
      <c r="E25" s="265" t="s">
        <v>233</v>
      </c>
      <c r="F25" s="266"/>
      <c r="G25" s="266"/>
      <c r="H25" s="266"/>
      <c r="I25" s="266"/>
      <c r="J25" s="266"/>
      <c r="K25" s="10"/>
    </row>
    <row r="26" spans="1:11" ht="30.4" customHeight="1">
      <c r="A26" s="304"/>
      <c r="B26" s="300"/>
      <c r="C26" s="301"/>
      <c r="D26" s="10" t="s">
        <v>234</v>
      </c>
      <c r="E26" s="266"/>
      <c r="F26" s="266"/>
      <c r="G26" s="266"/>
      <c r="H26" s="266"/>
      <c r="I26" s="266"/>
      <c r="J26" s="266"/>
      <c r="K26" s="10"/>
    </row>
    <row r="27" spans="1:11" ht="44.65" customHeight="1">
      <c r="A27" s="304"/>
      <c r="B27" s="300"/>
      <c r="C27" s="301"/>
      <c r="D27" s="10" t="s">
        <v>235</v>
      </c>
      <c r="E27" s="266"/>
      <c r="F27" s="266"/>
      <c r="G27" s="266"/>
      <c r="H27" s="266"/>
      <c r="I27" s="266"/>
      <c r="J27" s="266"/>
      <c r="K27" s="10"/>
    </row>
    <row r="28" spans="1:11" ht="73.5" customHeight="1">
      <c r="A28" s="305"/>
      <c r="B28" s="272"/>
      <c r="C28" s="274"/>
      <c r="D28" s="10" t="s">
        <v>236</v>
      </c>
      <c r="E28" s="265" t="s">
        <v>237</v>
      </c>
      <c r="F28" s="266"/>
      <c r="G28" s="266"/>
      <c r="H28" s="266"/>
      <c r="I28" s="266"/>
      <c r="J28" s="266"/>
      <c r="K28" s="10"/>
    </row>
    <row r="29" spans="1:11" ht="15.95" customHeight="1">
      <c r="A29" s="269" t="s">
        <v>238</v>
      </c>
      <c r="B29" s="275"/>
      <c r="C29" s="276"/>
      <c r="D29" s="302" t="s">
        <v>239</v>
      </c>
      <c r="E29" s="302"/>
      <c r="F29" s="302"/>
      <c r="G29" s="302"/>
      <c r="H29" s="302"/>
      <c r="I29" s="302"/>
      <c r="J29" s="302"/>
      <c r="K29" s="302"/>
    </row>
    <row r="30" spans="1:11" ht="15.95" customHeight="1">
      <c r="A30" s="280"/>
      <c r="B30" s="281"/>
      <c r="C30" s="282"/>
      <c r="D30" s="302"/>
      <c r="E30" s="302"/>
      <c r="F30" s="302"/>
      <c r="G30" s="302"/>
      <c r="H30" s="302"/>
      <c r="I30" s="302"/>
      <c r="J30" s="302"/>
      <c r="K30" s="302"/>
    </row>
    <row r="31" spans="1:11" ht="14.45" customHeight="1">
      <c r="A31" s="293" t="s">
        <v>240</v>
      </c>
      <c r="B31" s="294"/>
      <c r="C31" s="284" t="s">
        <v>241</v>
      </c>
      <c r="D31" s="285"/>
      <c r="E31" s="285"/>
      <c r="F31" s="285"/>
      <c r="G31" s="285"/>
      <c r="H31" s="285"/>
      <c r="I31" s="285"/>
      <c r="J31" s="285"/>
      <c r="K31" s="286"/>
    </row>
    <row r="32" spans="1:11" ht="14.45" customHeight="1">
      <c r="A32" s="295"/>
      <c r="B32" s="296"/>
      <c r="C32" s="287"/>
      <c r="D32" s="288"/>
      <c r="E32" s="288"/>
      <c r="F32" s="288"/>
      <c r="G32" s="288"/>
      <c r="H32" s="288"/>
      <c r="I32" s="288"/>
      <c r="J32" s="288"/>
      <c r="K32" s="289"/>
    </row>
    <row r="33" spans="1:11" ht="30" customHeight="1">
      <c r="A33" s="297"/>
      <c r="B33" s="298"/>
      <c r="C33" s="290"/>
      <c r="D33" s="291"/>
      <c r="E33" s="291"/>
      <c r="F33" s="291"/>
      <c r="G33" s="291"/>
      <c r="H33" s="291"/>
      <c r="I33" s="291"/>
      <c r="J33" s="291"/>
      <c r="K33" s="292"/>
    </row>
    <row r="34" spans="1:11" ht="13.5">
      <c r="A34" s="11" t="s">
        <v>242</v>
      </c>
      <c r="D34" t="s">
        <v>243</v>
      </c>
    </row>
    <row r="35" spans="1:11">
      <c r="A35" s="12"/>
    </row>
  </sheetData>
  <mergeCells count="54">
    <mergeCell ref="C31:K33"/>
    <mergeCell ref="A29:C30"/>
    <mergeCell ref="A31:B33"/>
    <mergeCell ref="B20:C23"/>
    <mergeCell ref="B24:C28"/>
    <mergeCell ref="D29:K30"/>
    <mergeCell ref="A19:A28"/>
    <mergeCell ref="E26:G26"/>
    <mergeCell ref="H26:J26"/>
    <mergeCell ref="E27:G27"/>
    <mergeCell ref="H27:J27"/>
    <mergeCell ref="E28:G28"/>
    <mergeCell ref="H28:J28"/>
    <mergeCell ref="E23:G23"/>
    <mergeCell ref="H23:J23"/>
    <mergeCell ref="E24:G24"/>
    <mergeCell ref="D9:K10"/>
    <mergeCell ref="A9:C10"/>
    <mergeCell ref="A11:C14"/>
    <mergeCell ref="A15:C16"/>
    <mergeCell ref="A17:C18"/>
    <mergeCell ref="D15:K16"/>
    <mergeCell ref="D17:K18"/>
    <mergeCell ref="E14:I14"/>
    <mergeCell ref="J14:K14"/>
    <mergeCell ref="H24:J24"/>
    <mergeCell ref="E25:G25"/>
    <mergeCell ref="H25:J25"/>
    <mergeCell ref="E20:G20"/>
    <mergeCell ref="H20:J20"/>
    <mergeCell ref="E21:G21"/>
    <mergeCell ref="H21:J21"/>
    <mergeCell ref="E22:G22"/>
    <mergeCell ref="H22:J22"/>
    <mergeCell ref="B19:C19"/>
    <mergeCell ref="E19:G19"/>
    <mergeCell ref="H19:J19"/>
    <mergeCell ref="E11:H11"/>
    <mergeCell ref="I11:K11"/>
    <mergeCell ref="E12:H12"/>
    <mergeCell ref="I12:K12"/>
    <mergeCell ref="E13:H13"/>
    <mergeCell ref="I13:K13"/>
    <mergeCell ref="A7:C7"/>
    <mergeCell ref="D7:E7"/>
    <mergeCell ref="G7:K7"/>
    <mergeCell ref="A8:C8"/>
    <mergeCell ref="D8:K8"/>
    <mergeCell ref="A2:B2"/>
    <mergeCell ref="A3:K3"/>
    <mergeCell ref="A4:K4"/>
    <mergeCell ref="A6:C6"/>
    <mergeCell ref="D6:E6"/>
    <mergeCell ref="G6:K6"/>
  </mergeCells>
  <phoneticPr fontId="35" type="noConversion"/>
  <printOptions horizontalCentered="1"/>
  <pageMargins left="0" right="0" top="0.98425196850393704" bottom="0.98425196850393704" header="0.511811023622047" footer="0.51181102362204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>
      <selection activeCell="B17" sqref="B17"/>
    </sheetView>
  </sheetViews>
  <sheetFormatPr defaultColWidth="8" defaultRowHeight="12"/>
  <cols>
    <col min="1" max="1" width="13.5" style="65" customWidth="1"/>
    <col min="2" max="2" width="19.1640625" style="65" customWidth="1"/>
    <col min="3" max="3" width="24.33203125" style="65" customWidth="1"/>
    <col min="4" max="4" width="24.5" style="65" customWidth="1"/>
    <col min="5" max="8" width="17.83203125" style="65" customWidth="1"/>
    <col min="9" max="16384" width="8" style="65"/>
  </cols>
  <sheetData>
    <row r="1" spans="1:253" ht="20.100000000000001" customHeight="1">
      <c r="A1" s="170" t="s">
        <v>47</v>
      </c>
      <c r="B1" s="171"/>
      <c r="C1" s="171"/>
      <c r="D1" s="171"/>
      <c r="E1" s="164"/>
      <c r="F1" s="165"/>
      <c r="G1" s="207"/>
      <c r="H1" s="207"/>
    </row>
    <row r="2" spans="1:253" ht="34.5" customHeight="1">
      <c r="A2" s="66" t="s">
        <v>48</v>
      </c>
      <c r="B2" s="172"/>
      <c r="C2" s="172"/>
      <c r="D2" s="172"/>
      <c r="E2" s="172"/>
      <c r="F2" s="172"/>
      <c r="G2" s="172"/>
      <c r="H2" s="172"/>
    </row>
    <row r="3" spans="1:253" ht="16.5" customHeight="1">
      <c r="A3" s="208"/>
      <c r="B3" s="208"/>
      <c r="C3" s="208"/>
      <c r="D3" s="208"/>
      <c r="E3" s="164"/>
      <c r="F3" s="167"/>
      <c r="G3" s="209" t="s">
        <v>2</v>
      </c>
      <c r="H3" s="210"/>
    </row>
    <row r="4" spans="1:253" ht="29.25" customHeight="1">
      <c r="A4" s="211" t="s">
        <v>49</v>
      </c>
      <c r="B4" s="211"/>
      <c r="C4" s="211" t="s">
        <v>50</v>
      </c>
      <c r="D4" s="213" t="s">
        <v>51</v>
      </c>
      <c r="E4" s="213" t="s">
        <v>52</v>
      </c>
      <c r="F4" s="213" t="s">
        <v>53</v>
      </c>
      <c r="G4" s="211" t="s">
        <v>54</v>
      </c>
      <c r="H4" s="211" t="s">
        <v>55</v>
      </c>
    </row>
    <row r="5" spans="1:253" ht="33.75" customHeight="1">
      <c r="A5" s="23" t="s">
        <v>56</v>
      </c>
      <c r="B5" s="23" t="s">
        <v>57</v>
      </c>
      <c r="C5" s="212"/>
      <c r="D5" s="214"/>
      <c r="E5" s="214"/>
      <c r="F5" s="214"/>
      <c r="G5" s="212"/>
      <c r="H5" s="212"/>
    </row>
    <row r="6" spans="1:253" s="64" customFormat="1" ht="27" customHeight="1">
      <c r="A6" s="24" t="s">
        <v>273</v>
      </c>
      <c r="B6" s="24" t="s">
        <v>274</v>
      </c>
      <c r="C6" s="168">
        <v>543.01009999999997</v>
      </c>
      <c r="D6" s="168">
        <v>543.01009999999997</v>
      </c>
      <c r="E6" s="168">
        <v>0</v>
      </c>
      <c r="F6" s="25">
        <v>0</v>
      </c>
      <c r="G6" s="168">
        <v>0</v>
      </c>
      <c r="H6" s="25">
        <v>0</v>
      </c>
    </row>
    <row r="7" spans="1:253" ht="27" customHeight="1">
      <c r="A7" s="24"/>
      <c r="B7" s="24"/>
      <c r="C7" s="168">
        <f t="shared" ref="C7:C12" si="0">SUM(D7:H7)</f>
        <v>0</v>
      </c>
      <c r="D7" s="168"/>
      <c r="E7" s="168">
        <v>0</v>
      </c>
      <c r="F7" s="25">
        <v>0</v>
      </c>
      <c r="G7" s="168">
        <v>0</v>
      </c>
      <c r="H7" s="25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7" customHeight="1">
      <c r="A8" s="24"/>
      <c r="B8" s="24"/>
      <c r="C8" s="168">
        <f t="shared" si="0"/>
        <v>0</v>
      </c>
      <c r="D8" s="168"/>
      <c r="E8" s="168">
        <v>0</v>
      </c>
      <c r="F8" s="25">
        <v>0</v>
      </c>
      <c r="G8" s="168">
        <v>0</v>
      </c>
      <c r="H8" s="25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7" customHeight="1">
      <c r="A9" s="24"/>
      <c r="B9" s="24"/>
      <c r="C9" s="168">
        <f t="shared" si="0"/>
        <v>0</v>
      </c>
      <c r="D9" s="168"/>
      <c r="E9" s="168">
        <v>0</v>
      </c>
      <c r="F9" s="25">
        <v>0</v>
      </c>
      <c r="G9" s="168">
        <v>0</v>
      </c>
      <c r="H9" s="25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7" customHeight="1">
      <c r="A10" s="24"/>
      <c r="B10" s="24"/>
      <c r="C10" s="168">
        <f t="shared" si="0"/>
        <v>0</v>
      </c>
      <c r="D10" s="168"/>
      <c r="E10" s="168">
        <v>0</v>
      </c>
      <c r="F10" s="25">
        <v>0</v>
      </c>
      <c r="G10" s="168">
        <v>0</v>
      </c>
      <c r="H10" s="2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7" customHeight="1">
      <c r="A11" s="24"/>
      <c r="B11" s="24"/>
      <c r="C11" s="168">
        <f t="shared" si="0"/>
        <v>0</v>
      </c>
      <c r="D11" s="168"/>
      <c r="E11" s="168">
        <v>0</v>
      </c>
      <c r="F11" s="25">
        <v>0</v>
      </c>
      <c r="G11" s="168">
        <v>0</v>
      </c>
      <c r="H11" s="2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7" customHeight="1">
      <c r="A12" s="24"/>
      <c r="B12" s="24"/>
      <c r="C12" s="168">
        <f t="shared" si="0"/>
        <v>0</v>
      </c>
      <c r="D12" s="168"/>
      <c r="E12" s="168">
        <v>0</v>
      </c>
      <c r="F12" s="25">
        <v>0</v>
      </c>
      <c r="G12" s="168">
        <v>0</v>
      </c>
      <c r="H12" s="25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honeticPr fontId="35" type="noConversion"/>
  <pageMargins left="0.70866141732283505" right="0.70866141732283505" top="0.74803149606299202" bottom="0.74803149606299202" header="0.31496062992126" footer="0.31496062992126"/>
  <pageSetup paperSize="9" scale="65" orientation="landscape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I25" sqref="I25"/>
    </sheetView>
  </sheetViews>
  <sheetFormatPr defaultColWidth="9" defaultRowHeight="11.25"/>
  <cols>
    <col min="1" max="1" width="13.33203125" customWidth="1"/>
    <col min="2" max="2" width="12.33203125" customWidth="1"/>
    <col min="4" max="4" width="29" customWidth="1"/>
    <col min="5" max="5" width="54.33203125" customWidth="1"/>
  </cols>
  <sheetData>
    <row r="1" spans="1:5" ht="12">
      <c r="A1" s="1" t="s">
        <v>244</v>
      </c>
    </row>
    <row r="2" spans="1:5" ht="22.5">
      <c r="A2" s="307" t="s">
        <v>245</v>
      </c>
      <c r="B2" s="307"/>
      <c r="C2" s="307"/>
      <c r="D2" s="307"/>
      <c r="E2" s="307"/>
    </row>
    <row r="3" spans="1:5" ht="20.25">
      <c r="A3" s="308" t="s">
        <v>246</v>
      </c>
      <c r="B3" s="308"/>
      <c r="C3" s="308"/>
      <c r="D3" s="308"/>
      <c r="E3" s="308"/>
    </row>
    <row r="4" spans="1:5" ht="12.75">
      <c r="A4" s="2" t="s">
        <v>247</v>
      </c>
      <c r="D4" t="s">
        <v>190</v>
      </c>
    </row>
    <row r="5" spans="1:5" ht="20.100000000000001" customHeight="1">
      <c r="A5" s="309" t="s">
        <v>199</v>
      </c>
      <c r="B5" s="309"/>
      <c r="C5" s="310" t="s">
        <v>190</v>
      </c>
      <c r="D5" s="310"/>
      <c r="E5" s="310"/>
    </row>
    <row r="6" spans="1:5" ht="20.100000000000001" customHeight="1">
      <c r="A6" s="315" t="s">
        <v>248</v>
      </c>
      <c r="B6" s="316"/>
      <c r="C6" s="306" t="s">
        <v>249</v>
      </c>
      <c r="D6" s="306"/>
      <c r="E6" s="306"/>
    </row>
    <row r="7" spans="1:5" ht="20.100000000000001" customHeight="1">
      <c r="A7" s="317"/>
      <c r="B7" s="318"/>
      <c r="C7" s="306" t="s">
        <v>250</v>
      </c>
      <c r="D7" s="306"/>
      <c r="E7" s="3" t="s">
        <v>251</v>
      </c>
    </row>
    <row r="8" spans="1:5" ht="20.100000000000001" customHeight="1">
      <c r="A8" s="317"/>
      <c r="B8" s="318"/>
      <c r="C8" s="306" t="s">
        <v>252</v>
      </c>
      <c r="D8" s="306"/>
      <c r="E8" s="3" t="s">
        <v>253</v>
      </c>
    </row>
    <row r="9" spans="1:5" ht="24.75" customHeight="1">
      <c r="A9" s="317"/>
      <c r="B9" s="318"/>
      <c r="C9" s="306" t="s">
        <v>254</v>
      </c>
      <c r="D9" s="306"/>
      <c r="E9" s="3" t="s">
        <v>255</v>
      </c>
    </row>
    <row r="10" spans="1:5" ht="20.100000000000001" customHeight="1">
      <c r="A10" s="317"/>
      <c r="B10" s="318"/>
      <c r="C10" s="306" t="s">
        <v>256</v>
      </c>
      <c r="D10" s="306"/>
      <c r="E10" s="3" t="s">
        <v>257</v>
      </c>
    </row>
    <row r="11" spans="1:5" ht="29.25" customHeight="1">
      <c r="A11" s="319"/>
      <c r="B11" s="320"/>
      <c r="C11" s="306" t="s">
        <v>258</v>
      </c>
      <c r="D11" s="306"/>
      <c r="E11" s="3"/>
    </row>
    <row r="12" spans="1:5" ht="33.75" customHeight="1">
      <c r="A12" s="309" t="s">
        <v>259</v>
      </c>
      <c r="B12" s="309"/>
      <c r="C12" s="306" t="s">
        <v>260</v>
      </c>
      <c r="D12" s="329"/>
      <c r="E12" s="329"/>
    </row>
    <row r="13" spans="1:5" ht="24.95" customHeight="1">
      <c r="A13" s="309" t="s">
        <v>261</v>
      </c>
      <c r="B13" s="309"/>
      <c r="C13" s="306" t="s">
        <v>262</v>
      </c>
      <c r="D13" s="306"/>
      <c r="E13" s="306"/>
    </row>
    <row r="14" spans="1:5" ht="24.95" customHeight="1">
      <c r="A14" s="309"/>
      <c r="B14" s="309"/>
      <c r="C14" s="306" t="s">
        <v>263</v>
      </c>
      <c r="D14" s="306"/>
      <c r="E14" s="306"/>
    </row>
    <row r="15" spans="1:5" ht="24.95" customHeight="1">
      <c r="A15" s="309"/>
      <c r="B15" s="309"/>
      <c r="C15" s="329" t="s">
        <v>211</v>
      </c>
      <c r="D15" s="329"/>
      <c r="E15" s="329"/>
    </row>
    <row r="16" spans="1:5" ht="24.95" customHeight="1">
      <c r="A16" s="321" t="s">
        <v>264</v>
      </c>
      <c r="B16" s="322"/>
      <c r="C16" s="309" t="s">
        <v>220</v>
      </c>
      <c r="D16" s="311" t="s">
        <v>265</v>
      </c>
      <c r="E16" s="311"/>
    </row>
    <row r="17" spans="1:5" ht="24.95" customHeight="1">
      <c r="A17" s="323"/>
      <c r="B17" s="324"/>
      <c r="C17" s="309"/>
      <c r="D17" s="311" t="s">
        <v>266</v>
      </c>
      <c r="E17" s="311"/>
    </row>
    <row r="18" spans="1:5" ht="24.95" customHeight="1">
      <c r="A18" s="323"/>
      <c r="B18" s="324"/>
      <c r="C18" s="309"/>
      <c r="D18" s="311" t="s">
        <v>267</v>
      </c>
      <c r="E18" s="311"/>
    </row>
    <row r="19" spans="1:5" ht="24.95" customHeight="1">
      <c r="A19" s="323"/>
      <c r="B19" s="324"/>
      <c r="C19" s="309"/>
      <c r="D19" s="312" t="s">
        <v>211</v>
      </c>
      <c r="E19" s="312"/>
    </row>
    <row r="20" spans="1:5" ht="24.95" customHeight="1">
      <c r="A20" s="325" t="s">
        <v>268</v>
      </c>
      <c r="B20" s="326"/>
      <c r="C20" s="309" t="s">
        <v>229</v>
      </c>
      <c r="D20" s="311" t="s">
        <v>269</v>
      </c>
      <c r="E20" s="311"/>
    </row>
    <row r="21" spans="1:5" ht="24.95" customHeight="1">
      <c r="A21" s="325"/>
      <c r="B21" s="326"/>
      <c r="C21" s="309"/>
      <c r="D21" s="311" t="s">
        <v>266</v>
      </c>
      <c r="E21" s="311"/>
    </row>
    <row r="22" spans="1:5" ht="24.95" customHeight="1">
      <c r="A22" s="325"/>
      <c r="B22" s="326"/>
      <c r="C22" s="309"/>
      <c r="D22" s="311" t="s">
        <v>267</v>
      </c>
      <c r="E22" s="311"/>
    </row>
    <row r="23" spans="1:5" ht="24.95" customHeight="1">
      <c r="A23" s="327"/>
      <c r="B23" s="328"/>
      <c r="C23" s="309"/>
      <c r="D23" s="312" t="s">
        <v>211</v>
      </c>
      <c r="E23" s="312"/>
    </row>
    <row r="24" spans="1:5" ht="38.25" customHeight="1">
      <c r="A24" s="309" t="s">
        <v>240</v>
      </c>
      <c r="B24" s="313" t="s">
        <v>270</v>
      </c>
      <c r="C24" s="313"/>
      <c r="D24" s="313"/>
      <c r="E24" s="313"/>
    </row>
    <row r="25" spans="1:5" ht="41.25" customHeight="1">
      <c r="A25" s="309"/>
      <c r="B25" s="314" t="s">
        <v>271</v>
      </c>
      <c r="C25" s="314"/>
      <c r="D25" s="314"/>
      <c r="E25" s="314"/>
    </row>
    <row r="26" spans="1:5" ht="12.75">
      <c r="A26" s="4"/>
      <c r="B26" s="4"/>
      <c r="C26" s="4"/>
      <c r="D26" s="4"/>
      <c r="E26" s="4"/>
    </row>
    <row r="27" spans="1:5" ht="13.5">
      <c r="A27" s="5"/>
    </row>
    <row r="28" spans="1:5" ht="13.5">
      <c r="A28" s="6" t="s">
        <v>272</v>
      </c>
    </row>
  </sheetData>
  <mergeCells count="32">
    <mergeCell ref="A24:A25"/>
    <mergeCell ref="C16:C19"/>
    <mergeCell ref="C20:C23"/>
    <mergeCell ref="A6:B11"/>
    <mergeCell ref="A16:B19"/>
    <mergeCell ref="A20:B23"/>
    <mergeCell ref="A13:B15"/>
    <mergeCell ref="A12:B12"/>
    <mergeCell ref="C12:E12"/>
    <mergeCell ref="C13:E13"/>
    <mergeCell ref="C14:E14"/>
    <mergeCell ref="C15:E15"/>
    <mergeCell ref="C7:D7"/>
    <mergeCell ref="C8:D8"/>
    <mergeCell ref="C9:D9"/>
    <mergeCell ref="C10:D10"/>
    <mergeCell ref="D21:E21"/>
    <mergeCell ref="D22:E22"/>
    <mergeCell ref="D23:E23"/>
    <mergeCell ref="B24:E24"/>
    <mergeCell ref="B25:E25"/>
    <mergeCell ref="D16:E16"/>
    <mergeCell ref="D17:E17"/>
    <mergeCell ref="D18:E18"/>
    <mergeCell ref="D19:E19"/>
    <mergeCell ref="D20:E20"/>
    <mergeCell ref="C11:D11"/>
    <mergeCell ref="A2:E2"/>
    <mergeCell ref="A3:E3"/>
    <mergeCell ref="A5:B5"/>
    <mergeCell ref="C5:E5"/>
    <mergeCell ref="C6:E6"/>
  </mergeCells>
  <phoneticPr fontId="35" type="noConversion"/>
  <printOptions horizontalCentered="1"/>
  <pageMargins left="0" right="0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2"/>
  <sheetViews>
    <sheetView showGridLines="0" showZeros="0" workbookViewId="0">
      <selection activeCell="G11" sqref="G11"/>
    </sheetView>
  </sheetViews>
  <sheetFormatPr defaultColWidth="8" defaultRowHeight="12"/>
  <cols>
    <col min="1" max="1" width="9.1640625" style="65" customWidth="1"/>
    <col min="2" max="2" width="6.6640625" style="65" customWidth="1"/>
    <col min="3" max="3" width="4.5" style="65" customWidth="1"/>
    <col min="4" max="4" width="22.5" style="65" customWidth="1"/>
    <col min="5" max="6" width="22.83203125" style="65" customWidth="1"/>
    <col min="7" max="8" width="18.5" style="65" customWidth="1"/>
    <col min="9" max="10" width="18" style="65" customWidth="1"/>
    <col min="11" max="16384" width="8" style="65"/>
  </cols>
  <sheetData>
    <row r="1" spans="1:253" ht="20.100000000000001" customHeight="1">
      <c r="A1" s="15" t="s">
        <v>58</v>
      </c>
      <c r="B1" s="163"/>
      <c r="C1" s="163"/>
      <c r="D1" s="163"/>
      <c r="E1" s="163"/>
      <c r="F1" s="163"/>
      <c r="G1" s="164"/>
      <c r="H1" s="165"/>
      <c r="I1" s="207"/>
      <c r="J1" s="207"/>
    </row>
    <row r="2" spans="1:253" ht="27.75" customHeight="1">
      <c r="A2" s="66" t="s">
        <v>59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253" ht="18" customHeight="1">
      <c r="A3" s="68"/>
      <c r="B3" s="68"/>
      <c r="C3" s="68"/>
      <c r="D3" s="68"/>
      <c r="E3" s="68"/>
      <c r="F3" s="68"/>
      <c r="G3" s="164"/>
      <c r="H3" s="167"/>
      <c r="J3" s="169" t="s">
        <v>2</v>
      </c>
    </row>
    <row r="4" spans="1:253" ht="21" customHeight="1">
      <c r="A4" s="215" t="s">
        <v>60</v>
      </c>
      <c r="B4" s="216"/>
      <c r="C4" s="217"/>
      <c r="D4" s="221" t="s">
        <v>61</v>
      </c>
      <c r="E4" s="211" t="s">
        <v>50</v>
      </c>
      <c r="F4" s="213" t="s">
        <v>51</v>
      </c>
      <c r="G4" s="213" t="s">
        <v>52</v>
      </c>
      <c r="H4" s="213" t="s">
        <v>53</v>
      </c>
      <c r="I4" s="211" t="s">
        <v>54</v>
      </c>
      <c r="J4" s="211" t="s">
        <v>55</v>
      </c>
    </row>
    <row r="5" spans="1:253" ht="21" customHeight="1">
      <c r="A5" s="218"/>
      <c r="B5" s="219"/>
      <c r="C5" s="220"/>
      <c r="D5" s="222"/>
      <c r="E5" s="211"/>
      <c r="F5" s="213"/>
      <c r="G5" s="213"/>
      <c r="H5" s="213"/>
      <c r="I5" s="211"/>
      <c r="J5" s="211"/>
    </row>
    <row r="6" spans="1:253" ht="21" customHeight="1">
      <c r="A6" s="23" t="s">
        <v>62</v>
      </c>
      <c r="B6" s="23" t="s">
        <v>63</v>
      </c>
      <c r="C6" s="23" t="s">
        <v>64</v>
      </c>
      <c r="D6" s="223"/>
      <c r="E6" s="212"/>
      <c r="F6" s="214"/>
      <c r="G6" s="214"/>
      <c r="H6" s="214"/>
      <c r="I6" s="212"/>
      <c r="J6" s="212"/>
    </row>
    <row r="7" spans="1:253" ht="21" customHeight="1">
      <c r="A7" s="200">
        <v>705001</v>
      </c>
      <c r="B7" s="200"/>
      <c r="C7" s="200"/>
      <c r="D7" s="201"/>
      <c r="E7" s="200"/>
      <c r="F7" s="168">
        <v>543.01009999999997</v>
      </c>
      <c r="G7" s="202"/>
      <c r="H7" s="199"/>
      <c r="I7" s="200"/>
      <c r="J7" s="198"/>
    </row>
    <row r="8" spans="1:253" s="64" customFormat="1" ht="24.75" customHeight="1">
      <c r="A8" s="24" t="s">
        <v>275</v>
      </c>
      <c r="B8" s="24"/>
      <c r="C8" s="24"/>
      <c r="D8" s="24" t="s">
        <v>276</v>
      </c>
      <c r="E8" s="168">
        <f>SUM(F8:J8)</f>
        <v>315.34769999999997</v>
      </c>
      <c r="F8" s="168">
        <v>315.34769999999997</v>
      </c>
      <c r="G8" s="168">
        <v>0</v>
      </c>
      <c r="H8" s="25">
        <v>0</v>
      </c>
      <c r="I8" s="168">
        <v>0</v>
      </c>
      <c r="J8" s="25">
        <v>0</v>
      </c>
    </row>
    <row r="9" spans="1:253" ht="24.75" customHeight="1">
      <c r="A9" s="24" t="s">
        <v>280</v>
      </c>
      <c r="B9" s="24"/>
      <c r="C9" s="24"/>
      <c r="D9" s="24" t="s">
        <v>281</v>
      </c>
      <c r="E9" s="168">
        <f t="shared" ref="E8:E17" si="0">SUM(F9:J9)</f>
        <v>137</v>
      </c>
      <c r="F9" s="168">
        <v>137</v>
      </c>
      <c r="G9" s="168">
        <v>0</v>
      </c>
      <c r="H9" s="25">
        <v>0</v>
      </c>
      <c r="I9" s="168">
        <v>0</v>
      </c>
      <c r="J9" s="25"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42" customHeight="1">
      <c r="A10" s="24" t="s">
        <v>284</v>
      </c>
      <c r="B10" s="24"/>
      <c r="C10" s="24"/>
      <c r="D10" s="24" t="s">
        <v>285</v>
      </c>
      <c r="E10" s="168">
        <f t="shared" si="0"/>
        <v>61.862400000000001</v>
      </c>
      <c r="F10" s="168">
        <v>61.862400000000001</v>
      </c>
      <c r="G10" s="168">
        <v>0</v>
      </c>
      <c r="H10" s="25">
        <v>0</v>
      </c>
      <c r="I10" s="168">
        <v>0</v>
      </c>
      <c r="J10" s="25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4.75" customHeight="1">
      <c r="A11" s="24" t="s">
        <v>282</v>
      </c>
      <c r="B11" s="24"/>
      <c r="C11" s="24"/>
      <c r="D11" s="24" t="s">
        <v>283</v>
      </c>
      <c r="E11" s="168">
        <v>28.8</v>
      </c>
      <c r="F11" s="168">
        <v>28.8</v>
      </c>
      <c r="G11" s="168">
        <v>0</v>
      </c>
      <c r="H11" s="25">
        <v>0</v>
      </c>
      <c r="I11" s="168">
        <v>0</v>
      </c>
      <c r="J11" s="25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4.75" customHeight="1">
      <c r="A12" s="24"/>
      <c r="B12" s="24"/>
      <c r="C12" s="24"/>
      <c r="D12" s="24"/>
      <c r="E12" s="168">
        <f t="shared" si="0"/>
        <v>0</v>
      </c>
      <c r="F12" s="168"/>
      <c r="G12" s="168">
        <v>0</v>
      </c>
      <c r="H12" s="25">
        <v>0</v>
      </c>
      <c r="I12" s="168">
        <v>0</v>
      </c>
      <c r="J12" s="25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4.75" customHeight="1">
      <c r="A13" s="24"/>
      <c r="B13" s="24"/>
      <c r="C13" s="24"/>
      <c r="D13" s="24"/>
      <c r="E13" s="168">
        <f t="shared" si="0"/>
        <v>0</v>
      </c>
      <c r="F13" s="168"/>
      <c r="G13" s="168">
        <v>0</v>
      </c>
      <c r="H13" s="25">
        <v>0</v>
      </c>
      <c r="I13" s="168">
        <v>0</v>
      </c>
      <c r="J13" s="25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4.75" customHeight="1">
      <c r="A14" s="24"/>
      <c r="B14" s="24"/>
      <c r="C14" s="24"/>
      <c r="D14" s="24"/>
      <c r="E14" s="168">
        <f t="shared" si="0"/>
        <v>0</v>
      </c>
      <c r="F14" s="168"/>
      <c r="G14" s="168">
        <v>0</v>
      </c>
      <c r="H14" s="25">
        <v>0</v>
      </c>
      <c r="I14" s="168">
        <v>0</v>
      </c>
      <c r="J14" s="25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4.75" customHeight="1">
      <c r="A15" s="24"/>
      <c r="B15" s="24"/>
      <c r="C15" s="24"/>
      <c r="D15" s="24"/>
      <c r="E15" s="168">
        <f t="shared" si="0"/>
        <v>0</v>
      </c>
      <c r="F15" s="168"/>
      <c r="G15" s="168">
        <v>0</v>
      </c>
      <c r="H15" s="25">
        <v>0</v>
      </c>
      <c r="I15" s="168">
        <v>0</v>
      </c>
      <c r="J15" s="25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4.75" customHeight="1">
      <c r="A16" s="24"/>
      <c r="B16" s="24"/>
      <c r="C16" s="24"/>
      <c r="D16" s="24"/>
      <c r="E16" s="168">
        <f t="shared" si="0"/>
        <v>0</v>
      </c>
      <c r="F16" s="168"/>
      <c r="G16" s="168">
        <v>0</v>
      </c>
      <c r="H16" s="25">
        <v>0</v>
      </c>
      <c r="I16" s="168">
        <v>0</v>
      </c>
      <c r="J16" s="25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4.75" customHeight="1">
      <c r="A17" s="24"/>
      <c r="B17" s="24"/>
      <c r="C17" s="24"/>
      <c r="D17" s="24"/>
      <c r="E17" s="168">
        <f t="shared" si="0"/>
        <v>0</v>
      </c>
      <c r="F17" s="168"/>
      <c r="G17" s="168">
        <v>0</v>
      </c>
      <c r="H17" s="25">
        <v>0</v>
      </c>
      <c r="I17" s="168">
        <v>0</v>
      </c>
      <c r="J17" s="25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4.75" customHeight="1">
      <c r="A18" s="24"/>
      <c r="B18" s="24"/>
      <c r="C18" s="24"/>
      <c r="D18" s="24"/>
      <c r="E18" s="168"/>
      <c r="F18" s="168"/>
      <c r="G18" s="168">
        <v>0</v>
      </c>
      <c r="H18" s="25">
        <v>0</v>
      </c>
      <c r="I18" s="168">
        <v>0</v>
      </c>
      <c r="J18" s="25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4.75" customHeight="1">
      <c r="A19" s="24"/>
      <c r="B19" s="24"/>
      <c r="C19" s="24"/>
      <c r="D19" s="24"/>
      <c r="E19" s="168"/>
      <c r="F19" s="168"/>
      <c r="G19" s="168">
        <v>0</v>
      </c>
      <c r="H19" s="25">
        <v>0</v>
      </c>
      <c r="I19" s="168">
        <v>0</v>
      </c>
      <c r="J19" s="25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4.75" customHeight="1">
      <c r="A20" s="24"/>
      <c r="B20" s="24"/>
      <c r="C20" s="24"/>
      <c r="D20" s="24"/>
      <c r="E20" s="168"/>
      <c r="F20" s="168"/>
      <c r="G20" s="168">
        <v>0</v>
      </c>
      <c r="H20" s="25">
        <v>0</v>
      </c>
      <c r="I20" s="168">
        <v>0</v>
      </c>
      <c r="J20" s="25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4.75" customHeight="1">
      <c r="A21" s="24"/>
      <c r="B21" s="24"/>
      <c r="C21" s="24"/>
      <c r="D21" s="24"/>
      <c r="E21" s="168"/>
      <c r="F21" s="168"/>
      <c r="G21" s="168">
        <v>0</v>
      </c>
      <c r="H21" s="25">
        <v>0</v>
      </c>
      <c r="I21" s="168">
        <v>0</v>
      </c>
      <c r="J21" s="25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4.75" customHeight="1">
      <c r="A22" s="24"/>
      <c r="B22" s="24"/>
      <c r="C22" s="24"/>
      <c r="D22" s="24"/>
      <c r="E22" s="168"/>
      <c r="F22" s="168"/>
      <c r="G22" s="168">
        <v>0</v>
      </c>
      <c r="H22" s="25">
        <v>0</v>
      </c>
      <c r="I22" s="168">
        <v>0</v>
      </c>
      <c r="J22" s="25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4.75" customHeight="1">
      <c r="A23" s="24"/>
      <c r="B23" s="24"/>
      <c r="C23" s="24"/>
      <c r="D23" s="24"/>
      <c r="E23" s="168"/>
      <c r="F23" s="168"/>
      <c r="G23" s="168">
        <v>0</v>
      </c>
      <c r="H23" s="25">
        <v>0</v>
      </c>
      <c r="I23" s="168">
        <v>0</v>
      </c>
      <c r="J23" s="25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4.75" customHeight="1">
      <c r="A24" s="24"/>
      <c r="B24" s="24"/>
      <c r="C24" s="24"/>
      <c r="D24" s="24"/>
      <c r="E24" s="168"/>
      <c r="F24" s="168"/>
      <c r="G24" s="168">
        <v>0</v>
      </c>
      <c r="H24" s="25">
        <v>0</v>
      </c>
      <c r="I24" s="168">
        <v>0</v>
      </c>
      <c r="J24" s="25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4.75" customHeight="1">
      <c r="A25" s="24"/>
      <c r="B25" s="24"/>
      <c r="C25" s="24"/>
      <c r="D25" s="24"/>
      <c r="E25" s="168"/>
      <c r="F25" s="168"/>
      <c r="G25" s="168">
        <v>0</v>
      </c>
      <c r="H25" s="25">
        <v>0</v>
      </c>
      <c r="I25" s="168">
        <v>0</v>
      </c>
      <c r="J25" s="25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24.75" customHeight="1">
      <c r="A26" s="24"/>
      <c r="B26" s="24"/>
      <c r="C26" s="24"/>
      <c r="D26" s="24"/>
      <c r="E26" s="168"/>
      <c r="F26" s="168"/>
      <c r="G26" s="168">
        <v>0</v>
      </c>
      <c r="H26" s="25">
        <v>0</v>
      </c>
      <c r="I26" s="168">
        <v>0</v>
      </c>
      <c r="J26" s="25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4.75" customHeight="1">
      <c r="A27" s="24"/>
      <c r="B27" s="24"/>
      <c r="C27" s="24"/>
      <c r="D27" s="24"/>
      <c r="E27" s="168"/>
      <c r="F27" s="168"/>
      <c r="G27" s="168">
        <v>0</v>
      </c>
      <c r="H27" s="25">
        <v>0</v>
      </c>
      <c r="I27" s="168">
        <v>0</v>
      </c>
      <c r="J27" s="25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4.75" customHeight="1">
      <c r="A28" s="24"/>
      <c r="B28" s="24"/>
      <c r="C28" s="24"/>
      <c r="D28" s="24"/>
      <c r="E28" s="168"/>
      <c r="F28" s="168"/>
      <c r="G28" s="168">
        <v>0</v>
      </c>
      <c r="H28" s="25">
        <v>0</v>
      </c>
      <c r="I28" s="168">
        <v>0</v>
      </c>
      <c r="J28" s="25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4.75" customHeight="1">
      <c r="A29" s="24"/>
      <c r="B29" s="24"/>
      <c r="C29" s="24"/>
      <c r="D29" s="24"/>
      <c r="E29" s="168"/>
      <c r="F29" s="168"/>
      <c r="G29" s="168">
        <v>0</v>
      </c>
      <c r="H29" s="25">
        <v>0</v>
      </c>
      <c r="I29" s="168">
        <v>0</v>
      </c>
      <c r="J29" s="25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</sheetData>
  <sheetProtection formatCells="0" formatColumns="0" formatRows="0"/>
  <mergeCells count="9">
    <mergeCell ref="A4:C5"/>
    <mergeCell ref="I1:J1"/>
    <mergeCell ref="D4:D6"/>
    <mergeCell ref="E4:E6"/>
    <mergeCell ref="F4:F6"/>
    <mergeCell ref="G4:G6"/>
    <mergeCell ref="H4:H6"/>
    <mergeCell ref="I4:I6"/>
    <mergeCell ref="J4:J6"/>
  </mergeCells>
  <phoneticPr fontId="35" type="noConversion"/>
  <pageMargins left="0.71" right="0.71" top="0.75" bottom="0.75" header="0.31" footer="0.31"/>
  <pageSetup paperSize="9" scale="65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>
      <selection activeCell="H11" sqref="H11"/>
    </sheetView>
  </sheetViews>
  <sheetFormatPr defaultColWidth="9.1640625" defaultRowHeight="12.75" customHeight="1"/>
  <cols>
    <col min="1" max="1" width="10.5" style="149" customWidth="1"/>
    <col min="2" max="2" width="8.1640625" style="149" customWidth="1"/>
    <col min="3" max="3" width="5.83203125" style="149" customWidth="1"/>
    <col min="4" max="4" width="24.83203125" style="149" customWidth="1"/>
    <col min="5" max="5" width="18.83203125" style="149" customWidth="1"/>
    <col min="6" max="6" width="18.33203125" style="149" customWidth="1"/>
    <col min="7" max="7" width="17" style="149" customWidth="1"/>
    <col min="8" max="8" width="16.5" style="149" customWidth="1"/>
    <col min="9" max="9" width="16.1640625" style="149" customWidth="1"/>
    <col min="10" max="10" width="20.83203125" style="149" customWidth="1"/>
    <col min="11" max="11" width="14" style="149" customWidth="1"/>
    <col min="12" max="247" width="9.1640625" style="149" customWidth="1"/>
    <col min="248" max="16384" width="9.1640625" style="149"/>
  </cols>
  <sheetData>
    <row r="1" spans="1:12" ht="16.5" customHeight="1">
      <c r="A1" s="15" t="s">
        <v>65</v>
      </c>
      <c r="K1" s="161"/>
    </row>
    <row r="2" spans="1:12" ht="21" customHeight="1">
      <c r="A2" s="150" t="s">
        <v>66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</row>
    <row r="3" spans="1:12" ht="19.5" customHeight="1">
      <c r="K3" s="96" t="s">
        <v>67</v>
      </c>
    </row>
    <row r="4" spans="1:12" ht="36.75" customHeight="1">
      <c r="A4" s="153" t="s">
        <v>60</v>
      </c>
      <c r="B4" s="154"/>
      <c r="C4" s="155"/>
      <c r="D4" s="226" t="s">
        <v>68</v>
      </c>
      <c r="E4" s="228" t="s">
        <v>50</v>
      </c>
      <c r="F4" s="224" t="s">
        <v>69</v>
      </c>
      <c r="G4" s="224"/>
      <c r="H4" s="224"/>
      <c r="I4" s="225"/>
      <c r="J4" s="224" t="s">
        <v>70</v>
      </c>
      <c r="K4" s="224" t="s">
        <v>71</v>
      </c>
    </row>
    <row r="5" spans="1:12" ht="31.5" customHeight="1">
      <c r="A5" s="156" t="s">
        <v>62</v>
      </c>
      <c r="B5" s="156" t="s">
        <v>63</v>
      </c>
      <c r="C5" s="156" t="s">
        <v>64</v>
      </c>
      <c r="D5" s="227"/>
      <c r="E5" s="229"/>
      <c r="F5" s="157" t="s">
        <v>72</v>
      </c>
      <c r="G5" s="157" t="s">
        <v>73</v>
      </c>
      <c r="H5" s="157" t="s">
        <v>74</v>
      </c>
      <c r="I5" s="157" t="s">
        <v>75</v>
      </c>
      <c r="J5" s="224"/>
      <c r="K5" s="224"/>
    </row>
    <row r="6" spans="1:12" s="148" customFormat="1" ht="26.25" customHeight="1">
      <c r="A6" s="203"/>
      <c r="B6" s="203"/>
      <c r="C6" s="203"/>
      <c r="D6" s="203" t="s">
        <v>286</v>
      </c>
      <c r="E6" s="160">
        <v>543.01009999999997</v>
      </c>
      <c r="F6" s="160">
        <v>406.01010000000002</v>
      </c>
      <c r="G6" s="160">
        <v>356.08409999999998</v>
      </c>
      <c r="H6" s="160">
        <v>28.8</v>
      </c>
      <c r="I6" s="160">
        <v>21.126000000000001</v>
      </c>
      <c r="J6" s="160">
        <v>137</v>
      </c>
      <c r="K6" s="162">
        <v>0</v>
      </c>
    </row>
    <row r="7" spans="1:12" ht="26.25" customHeight="1">
      <c r="A7" s="24" t="s">
        <v>275</v>
      </c>
      <c r="B7" s="24"/>
      <c r="C7" s="24"/>
      <c r="D7" s="24" t="s">
        <v>276</v>
      </c>
      <c r="E7" s="160">
        <f t="shared" ref="E7:E12" si="0">F7+J7+K7</f>
        <v>315.34769999999997</v>
      </c>
      <c r="F7" s="160">
        <f t="shared" ref="E7:F12" si="1">G7+H7+I7</f>
        <v>315.34769999999997</v>
      </c>
      <c r="G7" s="160">
        <v>294.2217</v>
      </c>
      <c r="H7" s="160"/>
      <c r="I7" s="160">
        <v>21.126000000000001</v>
      </c>
      <c r="J7" s="160"/>
      <c r="K7" s="162">
        <v>0</v>
      </c>
    </row>
    <row r="8" spans="1:12" ht="26.25" customHeight="1">
      <c r="A8" s="24" t="s">
        <v>280</v>
      </c>
      <c r="B8" s="24"/>
      <c r="C8" s="24"/>
      <c r="D8" s="24" t="s">
        <v>281</v>
      </c>
      <c r="E8" s="160">
        <v>137</v>
      </c>
      <c r="F8" s="160">
        <f t="shared" si="1"/>
        <v>0</v>
      </c>
      <c r="G8" s="160"/>
      <c r="H8" s="160"/>
      <c r="I8" s="160"/>
      <c r="J8" s="160">
        <v>137</v>
      </c>
      <c r="K8" s="162">
        <v>0</v>
      </c>
    </row>
    <row r="9" spans="1:12" ht="26.25" customHeight="1">
      <c r="A9" s="24" t="s">
        <v>284</v>
      </c>
      <c r="B9" s="24"/>
      <c r="C9" s="24"/>
      <c r="D9" s="24" t="s">
        <v>285</v>
      </c>
      <c r="E9" s="160">
        <v>61.86</v>
      </c>
      <c r="F9" s="160">
        <f t="shared" si="1"/>
        <v>61.862400000000001</v>
      </c>
      <c r="G9" s="160">
        <v>61.862400000000001</v>
      </c>
      <c r="H9" s="160"/>
      <c r="I9" s="160"/>
      <c r="J9" s="160"/>
      <c r="K9" s="162">
        <v>0</v>
      </c>
      <c r="L9" s="148"/>
    </row>
    <row r="10" spans="1:12" ht="26.25" customHeight="1">
      <c r="A10" s="24" t="s">
        <v>282</v>
      </c>
      <c r="B10" s="24"/>
      <c r="C10" s="24"/>
      <c r="D10" s="24" t="s">
        <v>283</v>
      </c>
      <c r="E10" s="160">
        <f t="shared" si="0"/>
        <v>2.88</v>
      </c>
      <c r="F10" s="160">
        <f t="shared" si="1"/>
        <v>2.88</v>
      </c>
      <c r="G10" s="160"/>
      <c r="H10" s="160">
        <v>2.88</v>
      </c>
      <c r="I10" s="160"/>
      <c r="J10" s="160"/>
      <c r="K10" s="162">
        <v>0</v>
      </c>
      <c r="L10" s="148"/>
    </row>
    <row r="11" spans="1:12" ht="26.25" customHeight="1">
      <c r="A11" s="158"/>
      <c r="B11" s="158"/>
      <c r="C11" s="159"/>
      <c r="D11" s="158"/>
      <c r="E11" s="160">
        <f t="shared" si="0"/>
        <v>0</v>
      </c>
      <c r="F11" s="160">
        <f t="shared" si="1"/>
        <v>0</v>
      </c>
      <c r="G11" s="160"/>
      <c r="H11" s="160"/>
      <c r="I11" s="160"/>
      <c r="J11" s="160"/>
      <c r="K11" s="162">
        <v>0</v>
      </c>
      <c r="L11" s="148"/>
    </row>
    <row r="12" spans="1:12" ht="26.25" customHeight="1">
      <c r="A12" s="158"/>
      <c r="B12" s="158"/>
      <c r="C12" s="159"/>
      <c r="D12" s="158"/>
      <c r="E12" s="160">
        <f t="shared" si="0"/>
        <v>0</v>
      </c>
      <c r="F12" s="160">
        <f t="shared" si="1"/>
        <v>0</v>
      </c>
      <c r="G12" s="160"/>
      <c r="H12" s="160"/>
      <c r="I12" s="160"/>
      <c r="J12" s="160"/>
      <c r="K12" s="162">
        <v>0</v>
      </c>
    </row>
    <row r="13" spans="1:12" ht="26.25" customHeight="1">
      <c r="A13" s="158"/>
      <c r="B13" s="158"/>
      <c r="C13" s="159"/>
      <c r="D13" s="158"/>
      <c r="E13" s="160"/>
      <c r="F13" s="160"/>
      <c r="G13" s="160"/>
      <c r="H13" s="160"/>
      <c r="I13" s="160"/>
      <c r="J13" s="160"/>
      <c r="K13" s="162">
        <v>0</v>
      </c>
    </row>
    <row r="14" spans="1:12" ht="12.75" customHeight="1">
      <c r="A14" s="148"/>
      <c r="B14" s="148"/>
      <c r="C14" s="148"/>
      <c r="D14" s="148"/>
    </row>
    <row r="15" spans="1:12" ht="12.75" customHeight="1">
      <c r="B15" s="148"/>
      <c r="C15" s="148"/>
      <c r="D15" s="148"/>
      <c r="E15" s="148"/>
    </row>
    <row r="16" spans="1:12" ht="12.75" customHeight="1">
      <c r="B16" s="148"/>
      <c r="C16" s="148"/>
      <c r="D16" s="148"/>
      <c r="E16" s="148"/>
    </row>
    <row r="17" spans="1:9" ht="12.75" customHeight="1">
      <c r="A17" s="148"/>
      <c r="C17" s="148"/>
      <c r="D17" s="148"/>
    </row>
    <row r="18" spans="1:9" ht="12.75" customHeight="1">
      <c r="A18" s="148"/>
      <c r="I18" s="148"/>
    </row>
    <row r="19" spans="1:9" ht="12.75" customHeight="1">
      <c r="A19" s="148"/>
      <c r="B19" s="148"/>
      <c r="C19" s="148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honeticPr fontId="35" type="noConversion"/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>
      <selection activeCell="F9" sqref="F9"/>
    </sheetView>
  </sheetViews>
  <sheetFormatPr defaultColWidth="9.1640625" defaultRowHeight="12.75" customHeight="1"/>
  <cols>
    <col min="1" max="1" width="7.33203125" style="97" customWidth="1"/>
    <col min="2" max="2" width="6.5" style="97" customWidth="1"/>
    <col min="3" max="3" width="4.6640625" style="97" customWidth="1"/>
    <col min="4" max="4" width="26.83203125" style="97" customWidth="1"/>
    <col min="5" max="5" width="17" style="97" customWidth="1"/>
    <col min="6" max="6" width="16.5" style="97" customWidth="1"/>
    <col min="7" max="7" width="14.83203125" style="97" customWidth="1"/>
    <col min="8" max="9" width="12.33203125" style="97" customWidth="1"/>
    <col min="10" max="10" width="14.1640625" style="97" customWidth="1"/>
    <col min="11" max="11" width="14.5" style="97" customWidth="1"/>
    <col min="12" max="12" width="12.33203125" style="97" customWidth="1"/>
    <col min="13" max="13" width="14.1640625" style="97" customWidth="1"/>
    <col min="14" max="18" width="12.33203125" style="97" customWidth="1"/>
    <col min="19" max="216" width="9.1640625" style="97" customWidth="1"/>
    <col min="217" max="16384" width="9.1640625" style="97"/>
  </cols>
  <sheetData>
    <row r="1" spans="1:18" ht="18" customHeight="1">
      <c r="A1" s="15" t="s">
        <v>76</v>
      </c>
      <c r="R1" s="105"/>
    </row>
    <row r="2" spans="1:18" ht="28.5" customHeigh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8.75" customHeight="1">
      <c r="R3" s="96" t="s">
        <v>67</v>
      </c>
    </row>
    <row r="4" spans="1:18" ht="31.5" customHeight="1">
      <c r="A4" s="100" t="s">
        <v>60</v>
      </c>
      <c r="B4" s="100"/>
      <c r="C4" s="100"/>
      <c r="D4" s="230" t="s">
        <v>68</v>
      </c>
      <c r="E4" s="230" t="s">
        <v>50</v>
      </c>
      <c r="F4" s="230" t="s">
        <v>78</v>
      </c>
      <c r="G4" s="230" t="s">
        <v>79</v>
      </c>
      <c r="H4" s="230" t="s">
        <v>80</v>
      </c>
      <c r="I4" s="230" t="s">
        <v>81</v>
      </c>
      <c r="J4" s="230" t="s">
        <v>82</v>
      </c>
      <c r="K4" s="230" t="s">
        <v>83</v>
      </c>
      <c r="L4" s="230" t="s">
        <v>84</v>
      </c>
      <c r="M4" s="230" t="s">
        <v>85</v>
      </c>
      <c r="N4" s="230" t="s">
        <v>86</v>
      </c>
      <c r="O4" s="230" t="s">
        <v>87</v>
      </c>
      <c r="P4" s="230" t="s">
        <v>88</v>
      </c>
      <c r="Q4" s="230" t="s">
        <v>89</v>
      </c>
      <c r="R4" s="230" t="s">
        <v>90</v>
      </c>
    </row>
    <row r="5" spans="1:18" ht="30" customHeight="1">
      <c r="A5" s="101" t="s">
        <v>62</v>
      </c>
      <c r="B5" s="101" t="s">
        <v>63</v>
      </c>
      <c r="C5" s="101" t="s">
        <v>64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s="142" customFormat="1" ht="27" customHeight="1">
      <c r="A6" s="143" t="s">
        <v>277</v>
      </c>
      <c r="B6" s="143" t="s">
        <v>278</v>
      </c>
      <c r="C6" s="102" t="s">
        <v>279</v>
      </c>
      <c r="D6" s="24" t="s">
        <v>276</v>
      </c>
      <c r="E6" s="144">
        <f>SUM(F6:R6)</f>
        <v>356.08410000000003</v>
      </c>
      <c r="F6" s="144">
        <v>176.02080000000001</v>
      </c>
      <c r="G6" s="144">
        <v>69.006</v>
      </c>
      <c r="H6" s="145"/>
      <c r="I6" s="146"/>
      <c r="J6" s="144">
        <v>25.478400000000001</v>
      </c>
      <c r="K6" s="145">
        <v>56.894199999999998</v>
      </c>
      <c r="L6" s="145"/>
      <c r="M6" s="145">
        <v>27.842400000000001</v>
      </c>
      <c r="N6" s="145"/>
      <c r="O6" s="145">
        <v>0.84230000000000005</v>
      </c>
      <c r="P6" s="104"/>
      <c r="Q6" s="147"/>
      <c r="R6" s="104"/>
    </row>
    <row r="7" spans="1:18" ht="27" customHeight="1">
      <c r="A7" s="143" t="s">
        <v>277</v>
      </c>
      <c r="B7" s="143" t="s">
        <v>278</v>
      </c>
      <c r="C7" s="102" t="s">
        <v>287</v>
      </c>
      <c r="D7" s="24" t="s">
        <v>285</v>
      </c>
      <c r="E7" s="144">
        <f t="shared" ref="E7:E12" si="0">SUM(F7:R7)</f>
        <v>61.862400000000001</v>
      </c>
      <c r="F7" s="144">
        <v>36.384</v>
      </c>
      <c r="G7" s="144"/>
      <c r="H7" s="145"/>
      <c r="I7" s="146"/>
      <c r="J7" s="144">
        <v>25.478400000000001</v>
      </c>
      <c r="K7" s="145"/>
      <c r="L7" s="145"/>
      <c r="M7" s="145"/>
      <c r="N7" s="145"/>
      <c r="O7" s="145"/>
      <c r="P7" s="104"/>
      <c r="Q7" s="147"/>
      <c r="R7" s="104"/>
    </row>
    <row r="8" spans="1:18" ht="27" customHeight="1">
      <c r="A8" s="143"/>
      <c r="B8" s="143"/>
      <c r="C8" s="102"/>
      <c r="D8" s="143"/>
      <c r="E8" s="144">
        <f t="shared" si="0"/>
        <v>0</v>
      </c>
      <c r="F8" s="144"/>
      <c r="G8" s="144"/>
      <c r="H8" s="145"/>
      <c r="I8" s="146"/>
      <c r="J8" s="144"/>
      <c r="K8" s="145"/>
      <c r="L8" s="145"/>
      <c r="M8" s="145"/>
      <c r="N8" s="145"/>
      <c r="O8" s="145"/>
      <c r="P8" s="104"/>
      <c r="Q8" s="147"/>
      <c r="R8" s="104"/>
    </row>
    <row r="9" spans="1:18" ht="27" customHeight="1">
      <c r="A9" s="143"/>
      <c r="B9" s="143"/>
      <c r="C9" s="102"/>
      <c r="D9" s="143"/>
      <c r="E9" s="144">
        <f t="shared" si="0"/>
        <v>0</v>
      </c>
      <c r="F9" s="144"/>
      <c r="G9" s="144"/>
      <c r="H9" s="145"/>
      <c r="I9" s="146"/>
      <c r="J9" s="144"/>
      <c r="K9" s="145"/>
      <c r="L9" s="145"/>
      <c r="M9" s="145"/>
      <c r="N9" s="145"/>
      <c r="O9" s="145"/>
      <c r="P9" s="104"/>
      <c r="Q9" s="147"/>
      <c r="R9" s="104"/>
    </row>
    <row r="10" spans="1:18" ht="27" customHeight="1">
      <c r="A10" s="143"/>
      <c r="B10" s="143"/>
      <c r="C10" s="102"/>
      <c r="D10" s="143"/>
      <c r="E10" s="144">
        <f t="shared" si="0"/>
        <v>0</v>
      </c>
      <c r="F10" s="144">
        <v>0</v>
      </c>
      <c r="G10" s="144">
        <v>0</v>
      </c>
      <c r="H10" s="145">
        <v>0</v>
      </c>
      <c r="I10" s="146">
        <v>0</v>
      </c>
      <c r="J10" s="144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04"/>
      <c r="Q10" s="147">
        <v>0</v>
      </c>
      <c r="R10" s="104">
        <v>0</v>
      </c>
    </row>
    <row r="11" spans="1:18" ht="27" customHeight="1">
      <c r="A11" s="143"/>
      <c r="B11" s="143"/>
      <c r="C11" s="102"/>
      <c r="D11" s="143"/>
      <c r="E11" s="144">
        <f t="shared" si="0"/>
        <v>0</v>
      </c>
      <c r="F11" s="144">
        <v>0</v>
      </c>
      <c r="G11" s="144">
        <v>0</v>
      </c>
      <c r="H11" s="145">
        <v>0</v>
      </c>
      <c r="I11" s="146">
        <v>0</v>
      </c>
      <c r="J11" s="144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04"/>
      <c r="Q11" s="147">
        <v>0</v>
      </c>
      <c r="R11" s="104">
        <v>0</v>
      </c>
    </row>
    <row r="12" spans="1:18" ht="27" customHeight="1">
      <c r="A12" s="143"/>
      <c r="B12" s="143"/>
      <c r="C12" s="102"/>
      <c r="D12" s="143"/>
      <c r="E12" s="144">
        <f t="shared" si="0"/>
        <v>0</v>
      </c>
      <c r="F12" s="144">
        <v>0</v>
      </c>
      <c r="G12" s="144">
        <v>0</v>
      </c>
      <c r="H12" s="145">
        <v>0</v>
      </c>
      <c r="I12" s="146">
        <v>0</v>
      </c>
      <c r="J12" s="144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04"/>
      <c r="Q12" s="147">
        <v>0</v>
      </c>
      <c r="R12" s="104">
        <v>0</v>
      </c>
    </row>
    <row r="13" spans="1:18" ht="12.75" customHeight="1">
      <c r="A13" s="142"/>
      <c r="B13" s="142"/>
      <c r="C13" s="142"/>
      <c r="D13" s="142"/>
      <c r="E13" s="142"/>
      <c r="F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12.75" customHeight="1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12.75" customHeight="1"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12.75" customHeight="1">
      <c r="D16" s="142"/>
      <c r="E16" s="142"/>
      <c r="F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4:17" ht="12.75" customHeight="1"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4:17" ht="12.75" customHeight="1"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4:17" ht="12.75" customHeight="1">
      <c r="D19" s="142"/>
      <c r="E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4:17" ht="12.75" customHeight="1">
      <c r="E20" s="142"/>
      <c r="H20" s="142"/>
      <c r="I20" s="142"/>
      <c r="J20" s="142"/>
      <c r="K20" s="142"/>
      <c r="L20" s="142"/>
      <c r="M20" s="142"/>
      <c r="N20" s="142"/>
    </row>
    <row r="21" spans="4:17" ht="12.75" customHeight="1">
      <c r="E21" s="142"/>
      <c r="F21" s="142"/>
      <c r="H21" s="142"/>
      <c r="I21" s="142"/>
    </row>
    <row r="22" spans="4:17" ht="12.75" customHeight="1">
      <c r="F22" s="142"/>
    </row>
    <row r="26" spans="4:17" ht="12.75" customHeight="1">
      <c r="H26" s="142"/>
      <c r="I26" s="142"/>
    </row>
  </sheetData>
  <sheetProtection formatCells="0" formatColumns="0" formatRows="0"/>
  <mergeCells count="15"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35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70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showGridLines="0" showZeros="0" workbookViewId="0">
      <selection activeCell="G7" sqref="G7"/>
    </sheetView>
  </sheetViews>
  <sheetFormatPr defaultColWidth="9.1640625" defaultRowHeight="12.75" customHeight="1"/>
  <cols>
    <col min="1" max="1" width="8" style="90" customWidth="1"/>
    <col min="2" max="2" width="7" style="90" customWidth="1"/>
    <col min="3" max="3" width="4.6640625" style="90" customWidth="1"/>
    <col min="4" max="4" width="21.1640625" style="90" customWidth="1"/>
    <col min="5" max="5" width="17.5" style="90" customWidth="1"/>
    <col min="6" max="6" width="15.5" style="90" customWidth="1"/>
    <col min="7" max="245" width="9.1640625" style="90" customWidth="1"/>
    <col min="246" max="16384" width="9.1640625" style="90"/>
  </cols>
  <sheetData>
    <row r="1" spans="1:36" ht="18.75" customHeight="1">
      <c r="A1" s="15" t="s">
        <v>91</v>
      </c>
    </row>
    <row r="2" spans="1:36" ht="32.25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ht="18.75" customHeight="1">
      <c r="AH3" s="96" t="s">
        <v>67</v>
      </c>
    </row>
    <row r="4" spans="1:36" ht="30" customHeight="1">
      <c r="A4" s="92" t="s">
        <v>60</v>
      </c>
      <c r="B4" s="92"/>
      <c r="C4" s="92"/>
      <c r="D4" s="231" t="s">
        <v>68</v>
      </c>
      <c r="E4" s="231" t="s">
        <v>50</v>
      </c>
      <c r="F4" s="231" t="s">
        <v>93</v>
      </c>
      <c r="G4" s="231" t="s">
        <v>94</v>
      </c>
      <c r="H4" s="231" t="s">
        <v>95</v>
      </c>
      <c r="I4" s="231" t="s">
        <v>96</v>
      </c>
      <c r="J4" s="231" t="s">
        <v>97</v>
      </c>
      <c r="K4" s="231" t="s">
        <v>98</v>
      </c>
      <c r="L4" s="231" t="s">
        <v>99</v>
      </c>
      <c r="M4" s="231" t="s">
        <v>100</v>
      </c>
      <c r="N4" s="231" t="s">
        <v>101</v>
      </c>
      <c r="O4" s="231" t="s">
        <v>102</v>
      </c>
      <c r="P4" s="231" t="s">
        <v>103</v>
      </c>
      <c r="Q4" s="231" t="s">
        <v>104</v>
      </c>
      <c r="R4" s="231" t="s">
        <v>105</v>
      </c>
      <c r="S4" s="231" t="s">
        <v>106</v>
      </c>
      <c r="T4" s="231" t="s">
        <v>107</v>
      </c>
      <c r="U4" s="231" t="s">
        <v>108</v>
      </c>
      <c r="V4" s="231" t="s">
        <v>109</v>
      </c>
      <c r="W4" s="231" t="s">
        <v>110</v>
      </c>
      <c r="X4" s="231" t="s">
        <v>111</v>
      </c>
      <c r="Y4" s="231" t="s">
        <v>112</v>
      </c>
      <c r="Z4" s="231" t="s">
        <v>113</v>
      </c>
      <c r="AA4" s="231" t="s">
        <v>114</v>
      </c>
      <c r="AB4" s="231" t="s">
        <v>115</v>
      </c>
      <c r="AC4" s="231" t="s">
        <v>116</v>
      </c>
      <c r="AD4" s="231" t="s">
        <v>117</v>
      </c>
      <c r="AE4" s="231" t="s">
        <v>118</v>
      </c>
      <c r="AF4" s="231" t="s">
        <v>119</v>
      </c>
      <c r="AG4" s="231" t="s">
        <v>120</v>
      </c>
      <c r="AH4" s="231" t="s">
        <v>121</v>
      </c>
    </row>
    <row r="5" spans="1:36" ht="22.5" customHeight="1">
      <c r="A5" s="93" t="s">
        <v>62</v>
      </c>
      <c r="B5" s="93" t="s">
        <v>63</v>
      </c>
      <c r="C5" s="93" t="s">
        <v>64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J5" s="141"/>
    </row>
    <row r="6" spans="1:36" s="141" customFormat="1" ht="30" customHeight="1">
      <c r="A6" s="94" t="s">
        <v>277</v>
      </c>
      <c r="B6" s="94" t="s">
        <v>278</v>
      </c>
      <c r="C6" s="94" t="s">
        <v>288</v>
      </c>
      <c r="D6" s="24" t="s">
        <v>283</v>
      </c>
      <c r="E6" s="95">
        <f>SUM(F6:AH6)</f>
        <v>28.8</v>
      </c>
      <c r="F6" s="95">
        <v>28.8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>
        <v>0</v>
      </c>
      <c r="AF6" s="95"/>
      <c r="AG6" s="95"/>
      <c r="AH6" s="95"/>
    </row>
    <row r="7" spans="1:36" ht="20.25" customHeight="1">
      <c r="A7" s="94"/>
      <c r="B7" s="94"/>
      <c r="C7" s="94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>
        <v>0</v>
      </c>
      <c r="AF7" s="95"/>
      <c r="AG7" s="95"/>
      <c r="AH7" s="95"/>
      <c r="AI7" s="141"/>
      <c r="AJ7" s="141"/>
    </row>
    <row r="8" spans="1:36" ht="20.25" customHeight="1">
      <c r="A8" s="94"/>
      <c r="B8" s="94"/>
      <c r="C8" s="94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>
        <v>0</v>
      </c>
      <c r="AF8" s="95"/>
      <c r="AG8" s="95"/>
      <c r="AH8" s="95"/>
      <c r="AJ8" s="141"/>
    </row>
    <row r="9" spans="1:36" ht="20.25" customHeight="1">
      <c r="A9" s="94"/>
      <c r="B9" s="94"/>
      <c r="C9" s="94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>
        <v>0</v>
      </c>
      <c r="AF9" s="95"/>
      <c r="AG9" s="95"/>
      <c r="AH9" s="95"/>
      <c r="AI9" s="141"/>
    </row>
    <row r="10" spans="1:36" ht="12.75" customHeight="1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</row>
    <row r="11" spans="1:36" ht="12.75" customHeight="1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</row>
    <row r="12" spans="1:36" ht="12.75" customHeight="1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</row>
    <row r="13" spans="1:36" ht="12.75" customHeight="1">
      <c r="D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36" ht="12.75" customHeight="1"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36" ht="12.75" customHeight="1">
      <c r="X15" s="141"/>
    </row>
    <row r="17" spans="4:25" ht="12.75" customHeight="1">
      <c r="Y17" s="141"/>
    </row>
    <row r="19" spans="4:25" ht="12.75" customHeight="1">
      <c r="D19" s="141"/>
    </row>
    <row r="20" spans="4:25" ht="12.75" customHeight="1">
      <c r="D20" s="141"/>
    </row>
    <row r="22" spans="4:25" ht="12.75" customHeight="1">
      <c r="D22" s="141"/>
    </row>
  </sheetData>
  <sheetProtection formatCells="0" formatColumns="0" formatRows="0"/>
  <mergeCells count="31">
    <mergeCell ref="AH4:AH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35" type="noConversion"/>
  <pageMargins left="0.74803149606299202" right="0.74803149606299202" top="0.98425196850393704" bottom="0.98425196850393704" header="0.511811023622047" footer="0.511811023622047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workbookViewId="0">
      <selection activeCell="I7" sqref="I7"/>
    </sheetView>
  </sheetViews>
  <sheetFormatPr defaultColWidth="9.33203125" defaultRowHeight="12.75" customHeight="1"/>
  <cols>
    <col min="1" max="1" width="9" style="73" customWidth="1"/>
    <col min="2" max="2" width="6.5" style="73" customWidth="1"/>
    <col min="3" max="3" width="4.33203125" style="73" customWidth="1"/>
    <col min="4" max="4" width="27" style="73" customWidth="1"/>
    <col min="5" max="5" width="15" style="73" customWidth="1"/>
    <col min="6" max="8" width="11.83203125" style="73" customWidth="1"/>
    <col min="9" max="9" width="15.33203125" style="73" customWidth="1"/>
    <col min="10" max="10" width="16" style="73" customWidth="1"/>
    <col min="11" max="16" width="11.83203125" style="73" customWidth="1"/>
    <col min="17" max="238" width="9.1640625" style="73" customWidth="1"/>
    <col min="239" max="16384" width="9.33203125" style="73"/>
  </cols>
  <sheetData>
    <row r="1" spans="1:18" ht="17.25" customHeight="1">
      <c r="A1" s="15" t="s">
        <v>122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85"/>
      <c r="Q1"/>
      <c r="R1"/>
    </row>
    <row r="2" spans="1:18" ht="24.75" customHeight="1">
      <c r="A2" s="138" t="s">
        <v>123</v>
      </c>
      <c r="B2" s="75"/>
      <c r="C2" s="75"/>
      <c r="D2" s="75"/>
      <c r="E2" s="75"/>
      <c r="F2" s="75"/>
      <c r="G2" s="75"/>
      <c r="H2" s="75"/>
      <c r="I2" s="86"/>
      <c r="J2" s="86"/>
      <c r="K2" s="86"/>
      <c r="L2" s="86"/>
      <c r="M2" s="86"/>
      <c r="N2" s="86"/>
      <c r="O2" s="86"/>
      <c r="P2" s="86"/>
      <c r="Q2"/>
      <c r="R2"/>
    </row>
    <row r="3" spans="1:18" ht="17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87" t="s">
        <v>67</v>
      </c>
      <c r="Q3"/>
      <c r="R3"/>
    </row>
    <row r="4" spans="1:18" ht="22.5" customHeight="1">
      <c r="A4" s="76" t="s">
        <v>60</v>
      </c>
      <c r="B4" s="77"/>
      <c r="C4" s="78"/>
      <c r="D4" s="232" t="s">
        <v>68</v>
      </c>
      <c r="E4" s="233" t="s">
        <v>50</v>
      </c>
      <c r="F4" s="235" t="s">
        <v>124</v>
      </c>
      <c r="G4" s="237" t="s">
        <v>125</v>
      </c>
      <c r="H4" s="232" t="s">
        <v>126</v>
      </c>
      <c r="I4" s="232" t="s">
        <v>127</v>
      </c>
      <c r="J4" s="232" t="s">
        <v>128</v>
      </c>
      <c r="K4" s="232" t="s">
        <v>129</v>
      </c>
      <c r="L4" s="232" t="s">
        <v>89</v>
      </c>
      <c r="M4" s="234" t="s">
        <v>130</v>
      </c>
      <c r="N4" s="234" t="s">
        <v>131</v>
      </c>
      <c r="O4" s="234" t="s">
        <v>132</v>
      </c>
      <c r="P4" s="234" t="s">
        <v>133</v>
      </c>
      <c r="Q4"/>
      <c r="R4"/>
    </row>
    <row r="5" spans="1:18" ht="27.75" customHeight="1">
      <c r="A5" s="79" t="s">
        <v>62</v>
      </c>
      <c r="B5" s="79" t="s">
        <v>63</v>
      </c>
      <c r="C5" s="80" t="s">
        <v>64</v>
      </c>
      <c r="D5" s="232"/>
      <c r="E5" s="234"/>
      <c r="F5" s="236"/>
      <c r="G5" s="238"/>
      <c r="H5" s="232"/>
      <c r="I5" s="232"/>
      <c r="J5" s="232"/>
      <c r="K5" s="232"/>
      <c r="L5" s="232"/>
      <c r="M5" s="234"/>
      <c r="N5" s="234"/>
      <c r="O5" s="234"/>
      <c r="P5" s="234"/>
      <c r="Q5"/>
      <c r="R5"/>
    </row>
    <row r="6" spans="1:18" s="137" customFormat="1" ht="33.75" customHeight="1">
      <c r="A6" s="24" t="s">
        <v>275</v>
      </c>
      <c r="B6" s="24"/>
      <c r="C6" s="24"/>
      <c r="D6" s="24" t="s">
        <v>276</v>
      </c>
      <c r="E6" s="139">
        <f>SUM(F6:P6)</f>
        <v>21.125999999999998</v>
      </c>
      <c r="F6" s="83"/>
      <c r="G6" s="84"/>
      <c r="H6" s="84"/>
      <c r="I6" s="84">
        <v>4.2779999999999996</v>
      </c>
      <c r="J6" s="84">
        <v>16.847999999999999</v>
      </c>
      <c r="K6" s="84"/>
      <c r="L6" s="84"/>
      <c r="M6" s="84"/>
      <c r="N6" s="84"/>
      <c r="O6" s="84"/>
      <c r="P6" s="89"/>
      <c r="Q6" s="63"/>
      <c r="R6" s="63"/>
    </row>
    <row r="7" spans="1:18" ht="12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/>
      <c r="N7" s="137"/>
      <c r="O7" s="137"/>
      <c r="P7"/>
      <c r="Q7"/>
      <c r="R7"/>
    </row>
    <row r="8" spans="1:18" ht="12.75" customHeight="1">
      <c r="A8" s="137"/>
      <c r="B8" s="137"/>
      <c r="C8" s="137"/>
      <c r="D8" s="137"/>
      <c r="E8" s="137"/>
      <c r="F8" s="137"/>
      <c r="G8" s="137"/>
      <c r="H8" s="137"/>
      <c r="I8" s="137"/>
      <c r="J8"/>
      <c r="K8"/>
      <c r="L8"/>
      <c r="M8"/>
      <c r="N8"/>
      <c r="O8"/>
      <c r="P8"/>
      <c r="Q8"/>
      <c r="R8"/>
    </row>
    <row r="9" spans="1:18" ht="12.75" customHeight="1">
      <c r="A9" s="137"/>
      <c r="B9" s="137"/>
      <c r="C9" s="137"/>
      <c r="D9" s="137"/>
      <c r="E9" s="137"/>
      <c r="F9" s="137"/>
      <c r="G9"/>
      <c r="H9"/>
      <c r="I9" s="137"/>
      <c r="J9"/>
      <c r="K9"/>
      <c r="L9"/>
      <c r="M9"/>
      <c r="N9"/>
      <c r="O9"/>
      <c r="P9"/>
      <c r="Q9"/>
      <c r="R9"/>
    </row>
    <row r="10" spans="1:18" ht="12.75" customHeight="1">
      <c r="A10" s="137"/>
      <c r="B10" s="137"/>
      <c r="C10" s="137"/>
      <c r="D10"/>
      <c r="E10" s="137"/>
      <c r="F10"/>
      <c r="G10" s="137"/>
      <c r="H10" s="137"/>
      <c r="I10" s="137"/>
      <c r="J10" s="137"/>
      <c r="K10" s="137"/>
      <c r="L10" s="137"/>
      <c r="M10" s="137"/>
      <c r="N10" s="137"/>
      <c r="O10" s="137"/>
      <c r="P10"/>
      <c r="Q10"/>
      <c r="R10" s="140"/>
    </row>
    <row r="11" spans="1:18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/>
      <c r="Q11"/>
      <c r="R11"/>
    </row>
    <row r="12" spans="1:18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/>
      <c r="Q12"/>
      <c r="R12"/>
    </row>
    <row r="13" spans="1:18" ht="12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/>
      <c r="Q13"/>
      <c r="R13"/>
    </row>
    <row r="14" spans="1:18" ht="12.7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/>
      <c r="Q14"/>
      <c r="R14"/>
    </row>
    <row r="15" spans="1:18" ht="12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/>
      <c r="Q15"/>
      <c r="R15"/>
    </row>
    <row r="16" spans="1:18" ht="12.75" customHeight="1">
      <c r="A16"/>
      <c r="B16"/>
      <c r="C16"/>
      <c r="D16"/>
      <c r="E16"/>
      <c r="F16" s="137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 customHeight="1">
      <c r="A17"/>
      <c r="B17"/>
      <c r="C17"/>
      <c r="D17"/>
      <c r="E17"/>
      <c r="F17" s="13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 customHeight="1">
      <c r="A18"/>
      <c r="B18"/>
      <c r="C18"/>
      <c r="D18"/>
      <c r="E18" s="137"/>
      <c r="F18" s="137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 customHeight="1">
      <c r="A19"/>
      <c r="B19"/>
      <c r="C19"/>
      <c r="D19" s="137"/>
      <c r="E19"/>
      <c r="F19" s="137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 customHeight="1">
      <c r="A20"/>
      <c r="B20"/>
      <c r="C20"/>
      <c r="D20" s="137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N4:N5"/>
    <mergeCell ref="O4:O5"/>
    <mergeCell ref="P4:P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35" type="noConversion"/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topLeftCell="A13" workbookViewId="0">
      <selection activeCell="C34" sqref="C33:C34"/>
    </sheetView>
  </sheetViews>
  <sheetFormatPr defaultColWidth="9.1640625" defaultRowHeight="25.5" customHeight="1"/>
  <cols>
    <col min="1" max="1" width="46.83203125" style="14" customWidth="1"/>
    <col min="2" max="2" width="32.6640625" style="14" customWidth="1"/>
    <col min="3" max="3" width="41.83203125" style="14" customWidth="1"/>
    <col min="4" max="4" width="27.83203125" style="14" customWidth="1"/>
    <col min="5" max="16384" width="9.1640625" style="14"/>
  </cols>
  <sheetData>
    <row r="1" spans="1:9" ht="21" customHeight="1">
      <c r="A1" s="15" t="s">
        <v>134</v>
      </c>
      <c r="B1" s="116"/>
      <c r="C1" s="116"/>
      <c r="D1" s="116"/>
    </row>
    <row r="2" spans="1:9" ht="21" customHeight="1">
      <c r="A2" s="239" t="s">
        <v>135</v>
      </c>
      <c r="B2" s="239"/>
      <c r="C2" s="239"/>
      <c r="D2" s="239"/>
      <c r="E2" s="117"/>
      <c r="F2" s="117"/>
      <c r="G2" s="117"/>
      <c r="H2" s="117"/>
      <c r="I2" s="117"/>
    </row>
    <row r="3" spans="1:9" ht="21" customHeight="1">
      <c r="B3" s="118"/>
      <c r="C3" s="119"/>
      <c r="D3" s="87" t="s">
        <v>67</v>
      </c>
    </row>
    <row r="4" spans="1:9" ht="22.5" customHeight="1">
      <c r="A4" s="120" t="s">
        <v>136</v>
      </c>
      <c r="B4" s="120"/>
      <c r="C4" s="120" t="s">
        <v>137</v>
      </c>
      <c r="D4" s="120"/>
    </row>
    <row r="5" spans="1:9" ht="22.5" customHeight="1">
      <c r="A5" s="23" t="s">
        <v>138</v>
      </c>
      <c r="B5" s="23" t="s">
        <v>6</v>
      </c>
      <c r="C5" s="121" t="s">
        <v>139</v>
      </c>
      <c r="D5" s="23" t="s">
        <v>6</v>
      </c>
    </row>
    <row r="6" spans="1:9" s="13" customFormat="1" ht="22.5" customHeight="1">
      <c r="A6" s="122" t="s">
        <v>51</v>
      </c>
      <c r="B6" s="123">
        <v>543.01009999999997</v>
      </c>
      <c r="C6" s="124" t="s">
        <v>8</v>
      </c>
      <c r="D6" s="123"/>
    </row>
    <row r="7" spans="1:9" s="13" customFormat="1" ht="25.5" customHeight="1">
      <c r="A7" s="122" t="s">
        <v>140</v>
      </c>
      <c r="B7" s="123">
        <v>543.01009999999997</v>
      </c>
      <c r="C7" s="125" t="s">
        <v>11</v>
      </c>
      <c r="D7" s="25"/>
    </row>
    <row r="8" spans="1:9" s="13" customFormat="1" ht="22.5" customHeight="1">
      <c r="A8" s="122" t="s">
        <v>141</v>
      </c>
      <c r="B8" s="25"/>
      <c r="C8" s="126" t="s">
        <v>14</v>
      </c>
      <c r="D8" s="127"/>
    </row>
    <row r="9" spans="1:9" s="13" customFormat="1" ht="22.5" customHeight="1">
      <c r="A9" s="122"/>
      <c r="B9" s="72"/>
      <c r="C9" s="124" t="s">
        <v>17</v>
      </c>
      <c r="D9" s="123"/>
    </row>
    <row r="10" spans="1:9" s="13" customFormat="1" ht="22.5" customHeight="1">
      <c r="A10" s="122"/>
      <c r="B10" s="127"/>
      <c r="C10" s="124" t="s">
        <v>20</v>
      </c>
      <c r="D10" s="123"/>
    </row>
    <row r="11" spans="1:9" s="13" customFormat="1" ht="22.5" customHeight="1">
      <c r="A11" s="122"/>
      <c r="B11" s="123"/>
      <c r="C11" s="124" t="s">
        <v>23</v>
      </c>
      <c r="D11" s="123"/>
    </row>
    <row r="12" spans="1:9" s="13" customFormat="1" ht="22.5" customHeight="1">
      <c r="A12" s="122"/>
      <c r="B12" s="123"/>
      <c r="C12" s="124" t="s">
        <v>25</v>
      </c>
      <c r="D12" s="123"/>
    </row>
    <row r="13" spans="1:9" s="13" customFormat="1" ht="22.5" customHeight="1">
      <c r="A13" s="122"/>
      <c r="B13" s="123"/>
      <c r="C13" s="124" t="s">
        <v>26</v>
      </c>
      <c r="D13" s="123"/>
    </row>
    <row r="14" spans="1:9" s="13" customFormat="1" ht="22.5" customHeight="1">
      <c r="A14" s="122"/>
      <c r="B14" s="123"/>
      <c r="C14" s="124" t="s">
        <v>27</v>
      </c>
      <c r="D14" s="123"/>
    </row>
    <row r="15" spans="1:9" s="13" customFormat="1" ht="22.5" customHeight="1">
      <c r="A15" s="128"/>
      <c r="B15" s="123"/>
      <c r="C15" s="124" t="s">
        <v>28</v>
      </c>
      <c r="D15" s="123"/>
    </row>
    <row r="16" spans="1:9" s="13" customFormat="1" ht="22.5" customHeight="1">
      <c r="A16" s="128"/>
      <c r="B16" s="123"/>
      <c r="C16" s="124" t="s">
        <v>29</v>
      </c>
      <c r="D16" s="123"/>
    </row>
    <row r="17" spans="1:8" s="13" customFormat="1" ht="22.5" customHeight="1">
      <c r="A17" s="129"/>
      <c r="B17" s="123"/>
      <c r="C17" s="124" t="s">
        <v>30</v>
      </c>
      <c r="D17" s="123"/>
    </row>
    <row r="18" spans="1:8" s="13" customFormat="1" ht="22.5" customHeight="1">
      <c r="A18" s="129"/>
      <c r="B18" s="123"/>
      <c r="C18" s="124" t="s">
        <v>31</v>
      </c>
      <c r="D18" s="123">
        <v>543.01009999999997</v>
      </c>
    </row>
    <row r="19" spans="1:8" s="13" customFormat="1" ht="22.5" customHeight="1">
      <c r="A19" s="129"/>
      <c r="B19" s="123"/>
      <c r="C19" s="124" t="s">
        <v>32</v>
      </c>
      <c r="D19" s="123"/>
    </row>
    <row r="20" spans="1:8" s="13" customFormat="1" ht="22.5" customHeight="1">
      <c r="A20" s="129"/>
      <c r="B20" s="123"/>
      <c r="C20" s="124" t="s">
        <v>33</v>
      </c>
      <c r="D20" s="123"/>
    </row>
    <row r="21" spans="1:8" s="13" customFormat="1" ht="22.5" customHeight="1">
      <c r="A21" s="129"/>
      <c r="B21" s="25"/>
      <c r="C21" s="124" t="s">
        <v>34</v>
      </c>
      <c r="D21" s="123"/>
    </row>
    <row r="22" spans="1:8" s="13" customFormat="1" ht="22.5" customHeight="1">
      <c r="A22" s="130"/>
      <c r="B22" s="72"/>
      <c r="C22" s="124" t="s">
        <v>35</v>
      </c>
      <c r="D22" s="123"/>
    </row>
    <row r="23" spans="1:8" s="13" customFormat="1" ht="22.5" customHeight="1">
      <c r="A23" s="130"/>
      <c r="B23" s="25"/>
      <c r="C23" s="124" t="s">
        <v>36</v>
      </c>
      <c r="D23" s="123"/>
    </row>
    <row r="24" spans="1:8" s="13" customFormat="1" ht="22.5" customHeight="1">
      <c r="A24" s="130"/>
      <c r="B24" s="25"/>
      <c r="C24" s="124" t="s">
        <v>37</v>
      </c>
      <c r="D24" s="123">
        <v>0</v>
      </c>
    </row>
    <row r="25" spans="1:8" s="13" customFormat="1" ht="25.5" customHeight="1">
      <c r="A25" s="130"/>
      <c r="B25" s="123"/>
      <c r="C25" s="131" t="s">
        <v>38</v>
      </c>
      <c r="D25" s="123">
        <v>0</v>
      </c>
    </row>
    <row r="26" spans="1:8" s="13" customFormat="1" ht="25.5" customHeight="1">
      <c r="A26" s="130"/>
      <c r="B26" s="123"/>
      <c r="C26" s="131" t="s">
        <v>39</v>
      </c>
      <c r="D26" s="25">
        <v>0</v>
      </c>
    </row>
    <row r="27" spans="1:8" s="13" customFormat="1" ht="22.5" customHeight="1">
      <c r="A27" s="130"/>
      <c r="B27" s="123"/>
      <c r="C27" s="124" t="s">
        <v>40</v>
      </c>
      <c r="D27" s="127">
        <v>0</v>
      </c>
    </row>
    <row r="28" spans="1:8" ht="22.5" customHeight="1">
      <c r="A28" s="132" t="s">
        <v>142</v>
      </c>
      <c r="B28" s="25">
        <f>B6</f>
        <v>543.01009999999997</v>
      </c>
      <c r="C28" s="133" t="s">
        <v>143</v>
      </c>
      <c r="D28" s="25">
        <f>SUM(D6:D27)</f>
        <v>543.01009999999997</v>
      </c>
      <c r="E28" s="13"/>
      <c r="F28" s="13"/>
      <c r="G28" s="13"/>
      <c r="H28" s="13"/>
    </row>
    <row r="29" spans="1:8" s="13" customFormat="1" ht="22.5" customHeight="1">
      <c r="A29" s="134" t="s">
        <v>55</v>
      </c>
      <c r="B29" s="127">
        <v>0</v>
      </c>
      <c r="C29" s="135" t="s">
        <v>44</v>
      </c>
      <c r="D29" s="127"/>
    </row>
    <row r="30" spans="1:8" ht="22.5" customHeight="1">
      <c r="A30" s="132" t="s">
        <v>144</v>
      </c>
      <c r="B30" s="25">
        <f>SUM(B28:B29)</f>
        <v>543.01009999999997</v>
      </c>
      <c r="C30" s="133" t="s">
        <v>145</v>
      </c>
      <c r="D30" s="25">
        <f>SUM(D28:D29)</f>
        <v>543.01009999999997</v>
      </c>
    </row>
    <row r="31" spans="1:8" s="114" customFormat="1" ht="33" customHeight="1">
      <c r="A31" s="240"/>
      <c r="B31" s="241"/>
      <c r="C31" s="240"/>
      <c r="D31" s="241"/>
      <c r="E31" s="18"/>
    </row>
    <row r="32" spans="1:8" s="115" customFormat="1" ht="20.25" customHeight="1">
      <c r="A32" s="242"/>
      <c r="B32" s="242"/>
      <c r="C32" s="242"/>
      <c r="D32" s="242"/>
      <c r="E32" s="136"/>
    </row>
  </sheetData>
  <sheetProtection formatCells="0" formatColumns="0" formatRows="0"/>
  <mergeCells count="3">
    <mergeCell ref="A2:D2"/>
    <mergeCell ref="A31:D31"/>
    <mergeCell ref="A32:D32"/>
  </mergeCells>
  <phoneticPr fontId="35" type="noConversion"/>
  <printOptions horizontalCentered="1"/>
  <pageMargins left="0.79" right="0.79" top="0.59" bottom="0.59" header="0.2" footer="0.39"/>
  <pageSetup paperSize="9" scale="70" orientation="landscape" useFirstPageNumber="1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>
      <selection activeCell="F10" sqref="F10"/>
    </sheetView>
  </sheetViews>
  <sheetFormatPr defaultColWidth="9.1640625" defaultRowHeight="23.25" customHeight="1"/>
  <cols>
    <col min="1" max="1" width="10" style="107" customWidth="1"/>
    <col min="2" max="3" width="9.33203125" style="107" customWidth="1"/>
    <col min="4" max="4" width="28.1640625" style="107" customWidth="1"/>
    <col min="5" max="5" width="25.83203125" style="107" customWidth="1"/>
    <col min="6" max="7" width="31.83203125" style="107" customWidth="1"/>
    <col min="8" max="8" width="27.33203125" style="107" customWidth="1"/>
    <col min="9" max="16384" width="9.1640625" style="107"/>
  </cols>
  <sheetData>
    <row r="1" spans="1:256" s="106" customFormat="1" ht="23.25" customHeight="1">
      <c r="A1" s="15" t="s">
        <v>146</v>
      </c>
      <c r="B1" s="108"/>
      <c r="C1" s="108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30" customHeight="1">
      <c r="A2" s="17" t="s">
        <v>147</v>
      </c>
      <c r="B2" s="17"/>
      <c r="C2" s="17"/>
      <c r="D2" s="17"/>
      <c r="E2" s="17"/>
      <c r="F2" s="17"/>
      <c r="G2" s="17"/>
      <c r="H2" s="109"/>
    </row>
    <row r="3" spans="1:256" ht="21.75" customHeight="1">
      <c r="H3" s="110" t="s">
        <v>2</v>
      </c>
    </row>
    <row r="4" spans="1:256" ht="23.25" customHeight="1">
      <c r="A4" s="211" t="s">
        <v>148</v>
      </c>
      <c r="B4" s="211"/>
      <c r="C4" s="211"/>
      <c r="D4" s="211" t="s">
        <v>61</v>
      </c>
      <c r="E4" s="211" t="s">
        <v>50</v>
      </c>
      <c r="F4" s="211" t="s">
        <v>69</v>
      </c>
      <c r="G4" s="244" t="s">
        <v>70</v>
      </c>
      <c r="H4" s="243" t="s">
        <v>71</v>
      </c>
    </row>
    <row r="5" spans="1:256" ht="23.25" customHeight="1">
      <c r="A5" s="23" t="s">
        <v>62</v>
      </c>
      <c r="B5" s="23" t="s">
        <v>63</v>
      </c>
      <c r="C5" s="23" t="s">
        <v>64</v>
      </c>
      <c r="D5" s="212"/>
      <c r="E5" s="212"/>
      <c r="F5" s="212"/>
      <c r="G5" s="215"/>
      <c r="H5" s="221"/>
    </row>
    <row r="6" spans="1:256" ht="25.5" customHeight="1">
      <c r="A6" s="24"/>
      <c r="B6" s="24"/>
      <c r="C6" s="111"/>
      <c r="D6" s="112"/>
      <c r="E6" s="27">
        <v>543.01</v>
      </c>
      <c r="F6" s="27">
        <v>406.01010000000002</v>
      </c>
      <c r="G6" s="26">
        <v>137</v>
      </c>
      <c r="H6" s="25">
        <v>0</v>
      </c>
    </row>
    <row r="7" spans="1:256" ht="25.5" customHeight="1">
      <c r="A7" s="24" t="s">
        <v>277</v>
      </c>
      <c r="B7" s="24" t="s">
        <v>278</v>
      </c>
      <c r="C7" s="111" t="s">
        <v>279</v>
      </c>
      <c r="D7" s="24" t="s">
        <v>276</v>
      </c>
      <c r="E7" s="205">
        <v>315.34769999999997</v>
      </c>
      <c r="F7" s="205">
        <v>315.34769999999997</v>
      </c>
      <c r="G7" s="206"/>
      <c r="H7" s="25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4.5" customHeight="1">
      <c r="A8" s="24" t="s">
        <v>277</v>
      </c>
      <c r="B8" s="24" t="s">
        <v>278</v>
      </c>
      <c r="C8" s="111" t="s">
        <v>289</v>
      </c>
      <c r="D8" s="204" t="s">
        <v>281</v>
      </c>
      <c r="E8" s="27">
        <f>F8+G6+H8</f>
        <v>137</v>
      </c>
      <c r="F8" s="27"/>
      <c r="H8" s="25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4" t="s">
        <v>277</v>
      </c>
      <c r="B9" s="24" t="s">
        <v>278</v>
      </c>
      <c r="C9" s="111" t="s">
        <v>287</v>
      </c>
      <c r="D9" s="204" t="s">
        <v>285</v>
      </c>
      <c r="E9" s="27">
        <f t="shared" ref="E9:E12" si="0">F9+G9+H9</f>
        <v>61.862400000000001</v>
      </c>
      <c r="F9" s="27">
        <v>61.862400000000001</v>
      </c>
      <c r="G9" s="26"/>
      <c r="H9" s="25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24" t="s">
        <v>277</v>
      </c>
      <c r="B10" s="24" t="s">
        <v>278</v>
      </c>
      <c r="C10" s="111" t="s">
        <v>290</v>
      </c>
      <c r="D10" s="204" t="s">
        <v>283</v>
      </c>
      <c r="E10" s="27">
        <f t="shared" si="0"/>
        <v>28.8</v>
      </c>
      <c r="F10" s="27">
        <v>28.8</v>
      </c>
      <c r="G10" s="26"/>
      <c r="H10" s="2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24"/>
      <c r="B11" s="24"/>
      <c r="C11" s="111"/>
      <c r="D11" s="112"/>
      <c r="E11" s="27">
        <f t="shared" si="0"/>
        <v>0</v>
      </c>
      <c r="F11" s="27"/>
      <c r="G11" s="26"/>
      <c r="H11" s="2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24"/>
      <c r="B12" s="24"/>
      <c r="C12" s="111"/>
      <c r="D12" s="112"/>
      <c r="E12" s="27">
        <f t="shared" si="0"/>
        <v>0</v>
      </c>
      <c r="F12" s="27"/>
      <c r="G12" s="26"/>
      <c r="H12" s="25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formatCells="0" formatColumns="0" formatRows="0"/>
  <mergeCells count="6">
    <mergeCell ref="H4:H5"/>
    <mergeCell ref="A4:C4"/>
    <mergeCell ref="D4:D5"/>
    <mergeCell ref="E4:E5"/>
    <mergeCell ref="F4:F5"/>
    <mergeCell ref="G4:G5"/>
  </mergeCells>
  <phoneticPr fontId="35" type="noConversion"/>
  <printOptions horizontalCentered="1"/>
  <pageMargins left="0.79" right="0.79" top="0.79" bottom="0.79" header="0.5" footer="0.5"/>
  <pageSetup paperSize="9" scale="90" orientation="landscape" useFirstPageNumber="1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36</vt:i4>
      </vt:variant>
    </vt:vector>
  </HeadingPairs>
  <TitlesOfParts>
    <vt:vector size="56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专项资金效目标申报表</vt:lpstr>
      <vt:lpstr>部门整体支出出绩目标申报表</vt:lpstr>
      <vt:lpstr>部门收入总体情况表!Print_Area</vt:lpstr>
      <vt:lpstr>部门预算收支总体情况表!Print_Area</vt:lpstr>
      <vt:lpstr>'部门支出总表（分类）'!Print_Area</vt:lpstr>
      <vt:lpstr>部门支出总体情况表!Print_Area</vt:lpstr>
      <vt:lpstr>'财政拨款收支总表 '!Print_Area</vt:lpstr>
      <vt:lpstr>财政专户管理的非税拨款!Print_Area</vt:lpstr>
      <vt:lpstr>经费拨款!Print_Area</vt:lpstr>
      <vt:lpstr>三公经费预算表!Print_Area</vt:lpstr>
      <vt:lpstr>一般公共预算基本支出情况表!Print_Area</vt:lpstr>
      <vt:lpstr>一般公共预算支出明细表—对个人和家庭的补助!Print_Area</vt:lpstr>
      <vt:lpstr>一般公共预算支出明细表—工资福利支出!Print_Area</vt:lpstr>
      <vt:lpstr>一般公共预算支出明细表—一般商品和服务支出!Print_Area</vt:lpstr>
      <vt:lpstr>一般公共预算支出情况表!Print_Area</vt:lpstr>
      <vt:lpstr>政府性基金!Print_Area</vt:lpstr>
      <vt:lpstr>支出预算明细表—对个人和家庭的补助!Print_Area</vt:lpstr>
      <vt:lpstr>支出预算明细表—工资福利支出!Print_Area</vt:lpstr>
      <vt:lpstr>支出预算明细表—一般商品和服务支出!Print_Area</vt:lpstr>
      <vt:lpstr>专项资金预算汇总表!Print_Area</vt:lpstr>
      <vt:lpstr>部门收入总体情况表!Print_Titles</vt:lpstr>
      <vt:lpstr>部门预算收支总体情况表!Print_Titles</vt:lpstr>
      <vt:lpstr>'部门支出总表（分类）'!Print_Titles</vt:lpstr>
      <vt:lpstr>部门支出总体情况表!Print_Titles</vt:lpstr>
      <vt:lpstr>'财政拨款收支总表 '!Print_Titles</vt:lpstr>
      <vt:lpstr>财政专户管理的非税拨款!Print_Titles</vt:lpstr>
      <vt:lpstr>经费拨款!Print_Titles</vt:lpstr>
      <vt:lpstr>三公经费预算表!Print_Titles</vt:lpstr>
      <vt:lpstr>一般公共预算基本支出情况表!Print_Titles</vt:lpstr>
      <vt:lpstr>一般公共预算支出明细表—对个人和家庭的补助!Print_Titles</vt:lpstr>
      <vt:lpstr>一般公共预算支出明细表—工资福利支出!Print_Titles</vt:lpstr>
      <vt:lpstr>一般公共预算支出明细表—一般商品和服务支出!Print_Titles</vt:lpstr>
      <vt:lpstr>一般公共预算支出情况表!Print_Titles</vt:lpstr>
      <vt:lpstr>政府性基金!Print_Titles</vt:lpstr>
      <vt:lpstr>支出预算明细表—对个人和家庭的补助!Print_Titles</vt:lpstr>
      <vt:lpstr>支出预算明细表—工资福利支出!Print_Titles</vt:lpstr>
      <vt:lpstr>支出预算明细表—一般商品和服务支出!Print_Titles</vt:lpstr>
      <vt:lpstr>专项资金预算汇总表!Print_Titles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2019-04-24T12:48:00Z</cp:lastPrinted>
  <dcterms:created xsi:type="dcterms:W3CDTF">2017-10-15T02:41:00Z</dcterms:created>
  <dcterms:modified xsi:type="dcterms:W3CDTF">2020-02-21T08:46:45Z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EDOID">
    <vt:i4>13569962</vt:i4>
  </property>
</Properties>
</file>