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 sheetId="13" r:id="rId1"/>
    <sheet name="Sheet2" sheetId="4" r:id="rId2"/>
    <sheet name="Sheet3" sheetId="10" r:id="rId3"/>
  </sheets>
  <definedNames>
    <definedName name="_xlnm._FilterDatabase" localSheetId="0" hidden="1">'Sheet1 '!$A$4:$X$309</definedName>
    <definedName name="_xlnm.Print_Titles" localSheetId="0">'Sheet1 '!$2:$5</definedName>
  </definedNames>
  <calcPr calcId="144525"/>
</workbook>
</file>

<file path=xl/sharedStrings.xml><?xml version="1.0" encoding="utf-8"?>
<sst xmlns="http://schemas.openxmlformats.org/spreadsheetml/2006/main" count="3070" uniqueCount="1122">
  <si>
    <t>附件</t>
  </si>
  <si>
    <t>古丈县2024年度巩固拓展脱贫攻坚成果和衔接乡村振兴项目计划完成情况表</t>
  </si>
  <si>
    <t>序号</t>
  </si>
  <si>
    <t>项目批准
文号</t>
  </si>
  <si>
    <t>项目名称</t>
  </si>
  <si>
    <t>项目所属任务方向</t>
  </si>
  <si>
    <t>主管 单位</t>
  </si>
  <si>
    <t>实施 单位</t>
  </si>
  <si>
    <t>建设地点</t>
  </si>
  <si>
    <t>项目 类别</t>
  </si>
  <si>
    <t>项目建设内容</t>
  </si>
  <si>
    <t>项目金额</t>
  </si>
  <si>
    <t>项目建设计划开始日期</t>
  </si>
  <si>
    <t>项目建设计划完工日期</t>
  </si>
  <si>
    <t>绩效目标</t>
  </si>
  <si>
    <t>项目受益
总户数和总人数</t>
  </si>
  <si>
    <t>受益贫困总户数和总人数</t>
  </si>
  <si>
    <t>群众参与和利益联结机制</t>
  </si>
  <si>
    <t>资金来源及级次</t>
  </si>
  <si>
    <t>支出 规模</t>
  </si>
  <si>
    <t>支出 进度</t>
  </si>
  <si>
    <t>备注</t>
  </si>
  <si>
    <t>中央</t>
  </si>
  <si>
    <t>省级</t>
  </si>
  <si>
    <t>市级</t>
  </si>
  <si>
    <t>县级</t>
  </si>
  <si>
    <t>合计</t>
  </si>
  <si>
    <t>古委乡振组办发（2024）1号</t>
  </si>
  <si>
    <t>断龙山镇公益性岗位补助</t>
  </si>
  <si>
    <t>巩固拓展脱贫攻坚成果和乡村振兴任务</t>
  </si>
  <si>
    <t>县农业农村水利局</t>
  </si>
  <si>
    <t>断龙山镇人民政府</t>
  </si>
  <si>
    <t>断龙山镇</t>
  </si>
  <si>
    <t>就业项目</t>
  </si>
  <si>
    <t>开发85个以上公益性岗位</t>
  </si>
  <si>
    <t>解决全镇11个村85户脱贫人口及监测对象就业，增加收入</t>
  </si>
  <si>
    <t>就业务工</t>
  </si>
  <si>
    <t>高峰镇公益性岗位补助</t>
  </si>
  <si>
    <t>高峰镇人民政府</t>
  </si>
  <si>
    <t>高峰镇</t>
  </si>
  <si>
    <t>开发110个以上公益性岗位</t>
  </si>
  <si>
    <t>解决全镇13个村110户脱贫人口及监测对象就业，增加收入</t>
  </si>
  <si>
    <t>岩头寨镇公益性岗位补助</t>
  </si>
  <si>
    <t>岩头寨镇人民政府</t>
  </si>
  <si>
    <t>岩头寨镇</t>
  </si>
  <si>
    <t>开发160个以上公益性岗位</t>
  </si>
  <si>
    <t>解决全镇20个村168户脱贫人口及监测对象就业，增加收入</t>
  </si>
  <si>
    <t>默戎镇公益性岗位补助</t>
  </si>
  <si>
    <t>默戎镇人民政府</t>
  </si>
  <si>
    <t>默戎镇</t>
  </si>
  <si>
    <t>开发75个以上公益性岗位</t>
  </si>
  <si>
    <t>解决全镇10个村75户脱贫人口及监测对象就业，增加收入</t>
  </si>
  <si>
    <t>红石林镇公益性岗位补助</t>
  </si>
  <si>
    <t>红石林镇人民政府</t>
  </si>
  <si>
    <t>红石林镇</t>
  </si>
  <si>
    <t>开发95个以上公益性岗位</t>
  </si>
  <si>
    <t>解决全镇11个村95户脱贫人口及监测对象就业，增加收入</t>
  </si>
  <si>
    <t>坪坝镇公益性岗位补助</t>
  </si>
  <si>
    <t>坪坝镇人民政府</t>
  </si>
  <si>
    <t>坪坝镇</t>
  </si>
  <si>
    <t>开发65个以上公益性岗位</t>
  </si>
  <si>
    <t>解决全镇9个村65户脱贫人口及监测对象就业，增加收入</t>
  </si>
  <si>
    <t>古阳镇公益性岗位补助</t>
  </si>
  <si>
    <t>古阳镇人民政府</t>
  </si>
  <si>
    <t>古阳镇</t>
  </si>
  <si>
    <t>开发225个以上公益性岗位</t>
  </si>
  <si>
    <t>解决全镇29个村225户脱贫人口及监测对象就业，增加收入</t>
  </si>
  <si>
    <t>2024年小额信贷贴息</t>
  </si>
  <si>
    <t>古丈县</t>
  </si>
  <si>
    <t>产业发展项目</t>
  </si>
  <si>
    <t>已脱贫人口及监测户小额贷款贴息900户以上</t>
  </si>
  <si>
    <t>支持全县监测对象发展产业，提高家庭收入500元以上</t>
  </si>
  <si>
    <t>带动生产</t>
  </si>
  <si>
    <t>2024年雨露计划</t>
  </si>
  <si>
    <t>巩固三保障成果</t>
  </si>
  <si>
    <t>已脱贫人口及监测户职校学生补贴1100人左右</t>
  </si>
  <si>
    <t>发展职业教育，减轻1100人家庭负担，提高劳动技能</t>
  </si>
  <si>
    <t>直接帮扶</t>
  </si>
  <si>
    <t>古阳镇黑潭村人居环境整治</t>
  </si>
  <si>
    <t>黑潭村</t>
  </si>
  <si>
    <t>乡村建设行动</t>
  </si>
  <si>
    <t>完成2个组以上人居环境整治</t>
  </si>
  <si>
    <t>改善50户182人人居环境条件，提升村容村貌</t>
  </si>
  <si>
    <t>村容村貌提升</t>
  </si>
  <si>
    <t>古阳镇长潭村人居环境整治</t>
  </si>
  <si>
    <t>长潭村</t>
  </si>
  <si>
    <t>改善50户190人人居环境条件，提升村容村貌</t>
  </si>
  <si>
    <t>古阳镇罗依溪村人居环境整治</t>
  </si>
  <si>
    <t>罗依溪村</t>
  </si>
  <si>
    <t>改善42户108人人居环境条件，提升村容村貌</t>
  </si>
  <si>
    <t>古阳镇丫角村人居环境整治</t>
  </si>
  <si>
    <t>丫角村</t>
  </si>
  <si>
    <t>改善32户98人人居环境条件，提升村容村貌</t>
  </si>
  <si>
    <t>古阳镇天桥山村人居环境整治</t>
  </si>
  <si>
    <t>天桥山村</t>
  </si>
  <si>
    <t>完成2个小组以上人居环境整治</t>
  </si>
  <si>
    <t>改善40户150人人居环境条件，提升村容村貌</t>
  </si>
  <si>
    <t>红石林镇河南村人居环境整治</t>
  </si>
  <si>
    <t>河南村</t>
  </si>
  <si>
    <t>改善17户人居环境、提升村容村貌</t>
  </si>
  <si>
    <t>改善村容村貌</t>
  </si>
  <si>
    <t>红石林镇茄通村人居环境整治</t>
  </si>
  <si>
    <t>少数民族发展任务</t>
  </si>
  <si>
    <t>县民族宗教事务局、县农业农村水利局</t>
  </si>
  <si>
    <t>茄通村</t>
  </si>
  <si>
    <t>改善23户人居环境，提升村容村貌</t>
  </si>
  <si>
    <t>红石林镇红石林村人居环境整治</t>
  </si>
  <si>
    <t>红石林村</t>
  </si>
  <si>
    <t>改善28户人居环境、提升村容村貌</t>
  </si>
  <si>
    <t>默戎镇龙鼻嘴村人居环境整治</t>
  </si>
  <si>
    <t>龙鼻嘴村</t>
  </si>
  <si>
    <t>改善107户人居环境，提升村容村貌</t>
  </si>
  <si>
    <t>坪坝镇叭喇村人居环境整治</t>
  </si>
  <si>
    <t>叭喇村</t>
  </si>
  <si>
    <t>新建安全防护栏20余米及配套设施</t>
  </si>
  <si>
    <t>改善100户人居环境、提升村容村貌</t>
  </si>
  <si>
    <t>岩头寨镇梓木村人居环境整治</t>
  </si>
  <si>
    <t>梓木村</t>
  </si>
  <si>
    <t>王竹平组排水沟整治300米及附属设施建设</t>
  </si>
  <si>
    <t>改善52户人居环境，完善农村基础设施。</t>
  </si>
  <si>
    <t>古阳镇官坪村人居环境整治</t>
  </si>
  <si>
    <t>官坪村</t>
  </si>
  <si>
    <t>改善43户131人人居环境条件，提升村容村貌</t>
  </si>
  <si>
    <t>古丈县易地搬迁县城安置点扶贫车间配套基础设施工程</t>
  </si>
  <si>
    <t>县发改局</t>
  </si>
  <si>
    <t>柑子坪村</t>
  </si>
  <si>
    <t>县城易地搬迁集中安置点扶贫车间场地硬化950㎡，挡土墙1100m³，排水沟160米及新建化粪池12m³一个</t>
  </si>
  <si>
    <t>改善1个易地搬迁扶贫车间生产条件，带动21户62人易地搬迁户实现增收</t>
  </si>
  <si>
    <t>默戎镇万岩村人居环境整治</t>
  </si>
  <si>
    <t>万岩村</t>
  </si>
  <si>
    <t>整治30户以上群众房前屋后人居环境</t>
  </si>
  <si>
    <t>改善30户人居环境，提升村容村貌</t>
  </si>
  <si>
    <t>默戎镇夯娄村人居环境整治</t>
  </si>
  <si>
    <t>夯娄村</t>
  </si>
  <si>
    <t>夯娄村修建排水沟100米及周边群众房屋改造、整治房前屋后居住环境</t>
  </si>
  <si>
    <t>改善人居环境，提升村容村貌</t>
  </si>
  <si>
    <t>断龙山镇白溪关村人居环境整治</t>
  </si>
  <si>
    <t>白溪关村</t>
  </si>
  <si>
    <t>整治白溪关村二组20户以上人居环境</t>
  </si>
  <si>
    <t>改善白溪关村二组村民人居环境，提高群众生活条件</t>
  </si>
  <si>
    <t>岩头寨镇梓木村村集体经济基地建设</t>
  </si>
  <si>
    <t>梓木村村集体经济发展羊肚菌和稻谷轮作，建设大棚30个及附属设施</t>
  </si>
  <si>
    <t>2024年1月</t>
  </si>
  <si>
    <t>2024年12月</t>
  </si>
  <si>
    <t>预计带动农户务工200人次，使村集体经济收入增长10万元。</t>
  </si>
  <si>
    <t>劳务带动，发展生产</t>
  </si>
  <si>
    <t>岩头寨镇蒿根村村集体经济建设项目</t>
  </si>
  <si>
    <t>蒿根坪村</t>
  </si>
  <si>
    <t>蒿根坪村村集体经济种植羊肚菌20亩及基地建设配套设施</t>
  </si>
  <si>
    <t>促进村集体经济增收，带动农户务工220人次</t>
  </si>
  <si>
    <t>默戎镇夯娄村集体经济建设项目</t>
  </si>
  <si>
    <t>夯娄村村集体经济种植茶叶100亩及培管</t>
  </si>
  <si>
    <t>促进村集体经济增收，带动脱贫人口务工200人次</t>
  </si>
  <si>
    <t>高峰镇岩排溪村集体经济建设项目</t>
  </si>
  <si>
    <t>岩排溪村</t>
  </si>
  <si>
    <t>岩排溪村村集体经济油菜、稻花鱼、稻谷生产基地建设400亩，维修水沟水渠2300米</t>
  </si>
  <si>
    <t>促进村集体经济增收，带动农户务工200人次</t>
  </si>
  <si>
    <t>古阳镇长潭村集体经济建设项目</t>
  </si>
  <si>
    <t>长潭村村集体经济桶装水厂铺设水管2000米</t>
  </si>
  <si>
    <t>带动农户务工100人次，促进村集体经济增收</t>
  </si>
  <si>
    <t>古阳镇龙潭村龙潭湾茶叶产业路建设（一期）</t>
  </si>
  <si>
    <t>龙潭村</t>
  </si>
  <si>
    <t>龙潭村龙潭湾茶叶产业路600米新建</t>
  </si>
  <si>
    <t>帮助95人发展生产，完善农业基础设施</t>
  </si>
  <si>
    <t>改善产业运输条件，完善农业基础设施</t>
  </si>
  <si>
    <t>官坪村农村道路建设</t>
  </si>
  <si>
    <t>县民政和人社局</t>
  </si>
  <si>
    <t>新建官坪村入村道路硬化50米，堡坎60立方米及附属设施建设</t>
  </si>
  <si>
    <t>改善210人出行运输条件</t>
  </si>
  <si>
    <t>改善出行运输条件</t>
  </si>
  <si>
    <t>曹家村垃圾治理村容村貌整治</t>
  </si>
  <si>
    <t>曹家村</t>
  </si>
  <si>
    <t>曹家村2个自然寨人居环境整治</t>
  </si>
  <si>
    <t>改善70户村民人居环境，提高群众满意度</t>
  </si>
  <si>
    <t>洞溪村垃圾治理村容村貌整治</t>
  </si>
  <si>
    <t>洞溪村</t>
  </si>
  <si>
    <t>岩头寨镇洞溪村134户人居环境整治</t>
  </si>
  <si>
    <t>改善52户村民人居环境，提高群众满意度</t>
  </si>
  <si>
    <t>断龙山镇杨家河村饮水安全巩固提升工程</t>
  </si>
  <si>
    <t>杨家河村</t>
  </si>
  <si>
    <t>拦水坝1座、加压设备1套，新建高位水池3座，消毒器1套，铺设输配水23.5km.</t>
  </si>
  <si>
    <t>完善农村基础设施，巩固提升807人饮水安全保障</t>
  </si>
  <si>
    <t>解决群众饮水困难</t>
  </si>
  <si>
    <t>断龙山镇坐苦坝村饮水安全巩固提升工程</t>
  </si>
  <si>
    <t>坐苦坝村</t>
  </si>
  <si>
    <t>整修1处水源点，新建抽水泵房，泵房配电线路200m，新建一座100方的主水池，维修分水池，敷设管网10200米。</t>
  </si>
  <si>
    <t>完善农村基础设施，巩固提升304人饮水安全保障</t>
  </si>
  <si>
    <t>默戎镇九龙村饮水安全巩固提升工程</t>
  </si>
  <si>
    <t>九龙村</t>
  </si>
  <si>
    <t>增压泵1套，消毒器4套，铺设管网8000米</t>
  </si>
  <si>
    <t>完善农村基础设施，巩固提升1138人饮水安全保障</t>
  </si>
  <si>
    <t>坪坝镇窝瓢村饮水安全巩固提升工程</t>
  </si>
  <si>
    <t>窝瓢村</t>
  </si>
  <si>
    <t>打井2口、输配水管道7.5km</t>
  </si>
  <si>
    <t>完善农村基础设施，巩固提升260人饮水安全保障</t>
  </si>
  <si>
    <t>李家洞村安全饮水巩固提升工程（第一期）</t>
  </si>
  <si>
    <t>李家洞村</t>
  </si>
  <si>
    <t>李家洞村张家坨组、王家坨组管道铺设6000米。</t>
  </si>
  <si>
    <t>完善农村基础设施，巩固提升698人饮水安全保障</t>
  </si>
  <si>
    <t>古阳镇排茹村十三组河堤建设</t>
  </si>
  <si>
    <t>排茹村</t>
  </si>
  <si>
    <t>排茹村十三组新建河堤60米</t>
  </si>
  <si>
    <t>改善14户45人生产生活条件，完善农业生产基础设施。</t>
  </si>
  <si>
    <t>古阳镇黑潭村泥湾潭寨饮水工程</t>
  </si>
  <si>
    <t>新建水源池1座；新建饮水主管4000m;铺设供水主管1200m，供水支管2000m。</t>
  </si>
  <si>
    <t>解决58户225人安全饮水，改善生活条件</t>
  </si>
  <si>
    <t>古丈县红石林镇马达坪村饮水安全巩固提升工程</t>
  </si>
  <si>
    <t>马达坪村</t>
  </si>
  <si>
    <t>打井1口，加压设备1套，新建水池1个，及配套管网</t>
  </si>
  <si>
    <t>巩固提升180户650人饮水安全保障</t>
  </si>
  <si>
    <t>高望界国有林场2024年欠发达林场项目安全饮水工程</t>
  </si>
  <si>
    <t>欠发达国有林场巩固提升任务</t>
  </si>
  <si>
    <t>古丈县高望界国有林场</t>
  </si>
  <si>
    <t>高望界村</t>
  </si>
  <si>
    <t>新建安全饮用取水过滤池1处，约40立方米，建泵房、埋水管及电缆和其他配套设施建设。</t>
  </si>
  <si>
    <t>解决职工及群众122人因干旱季节生活用水问题</t>
  </si>
  <si>
    <t>古阳镇排茹村茶叶集中交易市场</t>
  </si>
  <si>
    <t>新建排茹村茶叶集中交易市场1处120平方米，堡坎及附属设施建设。</t>
  </si>
  <si>
    <t>促进农产品销售，带动27户84人产销对接</t>
  </si>
  <si>
    <t>帮助产销对接</t>
  </si>
  <si>
    <t>古阳镇古阳村牯牛岩地质灾害治理</t>
  </si>
  <si>
    <t>县自然资源局</t>
  </si>
  <si>
    <t>古阳村</t>
  </si>
  <si>
    <t>清理塌方50方及修建挡土墙</t>
  </si>
  <si>
    <t>改善运输条件及22户59人出行</t>
  </si>
  <si>
    <t>解决群众出行及运输难</t>
  </si>
  <si>
    <t>红石林镇龙天坪公厕建设项目</t>
  </si>
  <si>
    <t>龙天坪村</t>
  </si>
  <si>
    <t>龙天坪村新建公厕1座</t>
  </si>
  <si>
    <t>改善村容村貌，完善农村基础设施</t>
  </si>
  <si>
    <t>红石林镇龙天坪村人居环境整治</t>
  </si>
  <si>
    <t>硬化晒谷坪1200平方米，整修排水沟664米，整修路边安全保坎500米、新建户间道80米</t>
  </si>
  <si>
    <t>解决59户200人生产生活条件，改善村容村貌，完善农村基础设施</t>
  </si>
  <si>
    <t>古阳镇高坳村金香堡至狗棚产业挡土墙项目</t>
  </si>
  <si>
    <t>高坳村</t>
  </si>
  <si>
    <t>新建长15米，高10米，约225立方米浆砌挡土墙</t>
  </si>
  <si>
    <t>帮助40人发展产业、运输条件，完善农村基础设施，提高群众满意度</t>
  </si>
  <si>
    <t>完善基础设施，改善运输条件</t>
  </si>
  <si>
    <t>白果树村产业路</t>
  </si>
  <si>
    <t>白果树村</t>
  </si>
  <si>
    <t>新建及硬化下不尺组产业道路1公里</t>
  </si>
  <si>
    <t>解决29户105人出行、运输难</t>
  </si>
  <si>
    <t>解决群众出行、运输难</t>
  </si>
  <si>
    <t>高峰镇高望界村机耕道建设</t>
  </si>
  <si>
    <t>县农业机械事务中心</t>
  </si>
  <si>
    <t>新建高望界村机耕道1500米</t>
  </si>
  <si>
    <t>解决水稻产业80亩运输困难</t>
  </si>
  <si>
    <t>陈家村沙溪产业路硬化工程</t>
  </si>
  <si>
    <t>县城建和交通运输局</t>
  </si>
  <si>
    <t>陈家村</t>
  </si>
  <si>
    <t>陈家村沙溪产业路硬化3公里</t>
  </si>
  <si>
    <t>解决茶叶产业400亩运输困难</t>
  </si>
  <si>
    <t>溪流墨村人行桥建设</t>
  </si>
  <si>
    <t>溪流墨村</t>
  </si>
  <si>
    <t>人行桥新建1座，及附属设施</t>
  </si>
  <si>
    <t>改善运输条件及37户121人出行</t>
  </si>
  <si>
    <t>默戎镇监测户产业发展扶持项目</t>
  </si>
  <si>
    <t>扶贫100户以上监测户发展产业</t>
  </si>
  <si>
    <t>扶持100户以上监测户发展产业，增加收入，巩固脱贫成果</t>
  </si>
  <si>
    <t>高峰镇监测户产业发展扶持</t>
  </si>
  <si>
    <t>扶贫90户以上监测户发展产业</t>
  </si>
  <si>
    <t>帮助90户以上监测户发展产业，增加收入，巩固脱贫成果</t>
  </si>
  <si>
    <t>岩头寨镇监测户产业发展项目</t>
  </si>
  <si>
    <t>扶持142户以上监测户发展产业</t>
  </si>
  <si>
    <t>扶持142户以上监测户发展产业，增加收入</t>
  </si>
  <si>
    <t>红石林镇监测户产业发展扶持项目</t>
  </si>
  <si>
    <t>扶持150户以上监测户发展产业</t>
  </si>
  <si>
    <t>扶持150户435人以上监测户发展产业，增加收入</t>
  </si>
  <si>
    <t>断龙山镇监测户产业发展扶持项目</t>
  </si>
  <si>
    <t>断龙山镇11个村209户647人监测户产业发展</t>
  </si>
  <si>
    <t>帮助209户以上监测户发展产业，增加收入，巩固脱贫成果</t>
  </si>
  <si>
    <t>坪坝镇监测户产业发展扶持</t>
  </si>
  <si>
    <t>扶持80户以上监测户发展产业</t>
  </si>
  <si>
    <t>扶持80户以上监测户发展产业，增加收入</t>
  </si>
  <si>
    <t>2024年外出务工一次性交通补助</t>
  </si>
  <si>
    <t>发放2000人脱贫劳动力、监测对象一次性交通补助</t>
  </si>
  <si>
    <t>帮助全县2000名脱贫劳动力、监测帮扶对象群体增加家庭收入</t>
  </si>
  <si>
    <t>2024年就业帮扶车间项目</t>
  </si>
  <si>
    <t>带动280名脱贫劳动力或监测对象就业。</t>
  </si>
  <si>
    <t>带动脱贫人口及监测对象280人就业稳岗，增加收入1000元以上</t>
  </si>
  <si>
    <t>默戎镇翁草村集体经济产业基地引水工程</t>
  </si>
  <si>
    <t>翁草村</t>
  </si>
  <si>
    <t>新建水源池4座、集水井2座、输水管网2千米、新建100方蓄水池2座、泵房1座、配水管网8千米及配套设施建设。</t>
  </si>
  <si>
    <t>促进村集体经济增收，完善产业基础设施</t>
  </si>
  <si>
    <t>洞溪村安全饮水巩固提升工程</t>
  </si>
  <si>
    <t>拦水坝1座，加压设备1套，铺设水管5000米，新建低位水池1座。</t>
  </si>
  <si>
    <t>完善农村基础设施，巩固提升483人饮水安全保障</t>
  </si>
  <si>
    <t>2024年溪流墨村人居环境整治项目</t>
  </si>
  <si>
    <t>溪流墨村2个组及20户人居环境整治</t>
  </si>
  <si>
    <t>叭喇村集体经济基地产业路建设</t>
  </si>
  <si>
    <t>叭喇村村集体经济基地新建长3.5公里，宽4.5米产业路</t>
  </si>
  <si>
    <t>促进村集体经济增收，带动农户务工80人次</t>
  </si>
  <si>
    <t>劳务带动，带动生产</t>
  </si>
  <si>
    <t>2023年冬至2024年春茶叶基地建设</t>
  </si>
  <si>
    <t>2023年冬至2024年春茶叶基地建设采购茶苗共计1000万株。其中：黄金1号905万株，槠叶齐80万株，碧香早15万株。</t>
  </si>
  <si>
    <t>受益脱贫户及监测户51人，人均增收100元以上。</t>
  </si>
  <si>
    <t>发展生产，增加农民收入</t>
  </si>
  <si>
    <t>古丈县断龙山镇龙王湖村、尚家村药材茶叶产业道路恢复工程</t>
  </si>
  <si>
    <t>龙王湖村、尚家村</t>
  </si>
  <si>
    <t>浆砌挡土墙：448.53m³、混凝土挡土墙36.08m³、 钢筋混凝土护栏25m</t>
  </si>
  <si>
    <t>改善产业运输条件及人民出行</t>
  </si>
  <si>
    <t>古丈县村集体经济道路硬化及整修工程</t>
  </si>
  <si>
    <t>古丈县村集体经济道路硬化110米，整修1300米及堡坎等配套工程</t>
  </si>
  <si>
    <t>村集体经济道路整修，增加5个村集体经济收入。</t>
  </si>
  <si>
    <t>2024年柑橘大实蝇防治项目</t>
  </si>
  <si>
    <t>2024年柑橘大实蝇防治1.95万亩</t>
  </si>
  <si>
    <t>防治病虫害，提高柑橘品质，增加柑橘产量100斤/亩。</t>
  </si>
  <si>
    <t>夫妻茶庄专业合作社茶叶生产设备提质升级及冷链仓储设施建设项目</t>
  </si>
  <si>
    <t>宋家村</t>
  </si>
  <si>
    <t>购置茶叶加工机械13台，新建茶叶冷链仓储房55.5立方米，新建6P空气能烘干房22立方等</t>
  </si>
  <si>
    <t>带动脱贫人口47人，人均增收500元以上</t>
  </si>
  <si>
    <t>古丈县红石林镇再起茶叶专业合作社茶叶生产及冷链仓储设施建设项目</t>
  </si>
  <si>
    <t>科布车村</t>
  </si>
  <si>
    <t>新建茶叶冷库90立方米，茶叶仓库3间：分别为30平方米、18平方米18平方米：茶叶包装间2间2间：分别为28平方米18平方米：清洁化茶叶车间铺设地板300平方米，水电改造；2、购置茶叶生产设备：茶叶加工机械16台。</t>
  </si>
  <si>
    <t>带动脱贫人口46人，人均增收500元以上</t>
  </si>
  <si>
    <t>古丈县农创中药材种植专业合作社中药材加工设施设备建设项目</t>
  </si>
  <si>
    <t>新建中药材烘烤房35立方米；购置山地果园轨道搬运机1202米</t>
  </si>
  <si>
    <t>带动脱贫人口12人，人均增收500元以上</t>
  </si>
  <si>
    <t>古丈县湘土百草中药开发有限公司中药材加工厂房及设备提质建设项目</t>
  </si>
  <si>
    <t>米多村</t>
  </si>
  <si>
    <t>建设厂房580平方米；中药材联赛场地硬化950平方米:电动单车联桥式起重机一套，购置中药材加工设备9台，叉车一辆；新增中药材种植基地30亩</t>
  </si>
  <si>
    <t>带动脱贫人口35人，人均增收500元以上</t>
  </si>
  <si>
    <t>古丈县岩头寨镇蒿根坪村绿丰源生态种植养殖专业合作社羊肚菌厂房改扩建及设备提质建设项目</t>
  </si>
  <si>
    <t>购置羊肚菌菌种灭菌设备1套；羊肚菌厂房扩建166.4平方米；羊肚菌菌种灭菌不锈钢层架6个；羊肚菌营养袋自动装袋机1台。</t>
  </si>
  <si>
    <t>带动脱贫人口24人，人均增收500元以上</t>
  </si>
  <si>
    <t>湘西百润农业科技有限公司茶叶交易市场及仓储设施建设项目</t>
  </si>
  <si>
    <t>新建茶叶交易市场及仓储设施580平方米、防护坎200立方及水电路设施安装</t>
  </si>
  <si>
    <t>带动脱贫人口65人，人均增收500元以上</t>
  </si>
  <si>
    <t>白溪关村安全饮水巩固提升工程</t>
  </si>
  <si>
    <t>加压设备1套，高位水池1座、净化设备1套、输配水管道</t>
  </si>
  <si>
    <t>完善农村基础设施，巩固提升398人饮水安全保障</t>
  </si>
  <si>
    <t>2024年红石林镇农村住房安全改造</t>
  </si>
  <si>
    <t>农村木质房屋安全改造307户</t>
  </si>
  <si>
    <t>保障307户农村住房安全，改善生产生活条件，增加群众满意度</t>
  </si>
  <si>
    <t>解决住房安全、提高群众满意度</t>
  </si>
  <si>
    <t>2024年坪坝镇农村住房安全改造</t>
  </si>
  <si>
    <t>农村木质房屋安全改造589户</t>
  </si>
  <si>
    <t>保障589户农村住房安全，改善生产生活条件，增加群众满意度</t>
  </si>
  <si>
    <t>2024年断龙山镇农村住房安全改造</t>
  </si>
  <si>
    <t>农村木质房屋安全改造370户</t>
  </si>
  <si>
    <t>保障370户农村住房安全，改善生产生活条件，增加群众满意度</t>
  </si>
  <si>
    <t>2024年高峰镇农村住房安全改造</t>
  </si>
  <si>
    <t>农村木质房屋安全改造210户</t>
  </si>
  <si>
    <t>保障210户农村住房安全，改善生产生活条件，增加群众满意度</t>
  </si>
  <si>
    <t>2024年古阳镇农村住房安全改造</t>
  </si>
  <si>
    <t>农村木质房屋安全改造610户</t>
  </si>
  <si>
    <t>保障610户农村住房安全，改善生产生活条件，增加群众满意度</t>
  </si>
  <si>
    <t>2024年岩头寨镇农村住房安全改造</t>
  </si>
  <si>
    <t>农村木质房屋安全改造140户</t>
  </si>
  <si>
    <t>保障140户农村住房安全，改善生产生活条件，增加群众满意度</t>
  </si>
  <si>
    <t>2024年度各镇农村供水工程维修项目</t>
  </si>
  <si>
    <t>全县水质、农村供水工程管护、水池管网消毒</t>
  </si>
  <si>
    <t>保障5000人农村饮水安全</t>
  </si>
  <si>
    <t>溪流墨村通村公路硬化工程</t>
  </si>
  <si>
    <t>溪流墨村太坪桥至洞上段通村公路硬化1000米</t>
  </si>
  <si>
    <t>解决85户325人群众出行、运输难</t>
  </si>
  <si>
    <t>长潭村老寨新建人行桥</t>
  </si>
  <si>
    <t>新建人行桥1座</t>
  </si>
  <si>
    <t>改善120户500人出行、运输难</t>
  </si>
  <si>
    <t>人饮巩固提升工程</t>
  </si>
  <si>
    <t>新建水源池1个，蓄水池1个，铺设管道1200米</t>
  </si>
  <si>
    <t>解决25户66人季节性缺水困难</t>
  </si>
  <si>
    <t>改善生活生产条件，保障饮水安全</t>
  </si>
  <si>
    <t>村集体经济基地产业路及堡坎整修</t>
  </si>
  <si>
    <t>岩坨村</t>
  </si>
  <si>
    <t>产业路及堡坎整修5公里</t>
  </si>
  <si>
    <t>解决黄柏产业120亩，茶叶产业40亩运输困难</t>
  </si>
  <si>
    <t>岩排溪村各连溪组村集体经济百亩产业园产业路硬化</t>
  </si>
  <si>
    <t>岩排溪村各连溪组村集体经济百亩产业园产业路硬化1.3公里</t>
  </si>
  <si>
    <t>解决水稻产业400亩运输困难</t>
  </si>
  <si>
    <t>岩头寨镇村集体经济基地茶叶培管项目</t>
  </si>
  <si>
    <t>老寨村、白竹村、草潭村、竹山村、火麻村212.68亩村集体经济基地茶叶培管</t>
  </si>
  <si>
    <t>增加村集体经济收入，带动脱贫人口250人，人均增收100元以上</t>
  </si>
  <si>
    <t>高峰镇村集体经济基地茶叶培管项目</t>
  </si>
  <si>
    <t>高望界村、淘金村、岩坳村229亩村集体经济基地茶叶培管</t>
  </si>
  <si>
    <t>增加村集体经济收入，带动脱贫人口165人，人均增收100元以上</t>
  </si>
  <si>
    <t>古阳镇村集体经济基地茶叶培管项目</t>
  </si>
  <si>
    <t>河蓬村、丫角村、官坪村、白洋溪村、天桥山村539.33亩村集体经济基地茶叶培管</t>
  </si>
  <si>
    <t>促进村集体经济增收，带动脱贫人口务工212人次</t>
  </si>
  <si>
    <t>默戎镇村集体经济基地茶叶培管项目</t>
  </si>
  <si>
    <t>李家村234亩村集体经济基地茶叶培管</t>
  </si>
  <si>
    <t>促进村集体经济增收，带动脱贫人口务工54人次</t>
  </si>
  <si>
    <t>坪坝镇村叭喇村集体经济基地茶叶培管项目</t>
  </si>
  <si>
    <t>叭喇村241亩村集体经济基地茶叶培管</t>
  </si>
  <si>
    <t>增加村集体经济收入，带动脱贫人口90人，人均增收103元以上</t>
  </si>
  <si>
    <t>2024年度断龙山镇村集体经济基地茶叶培管项目</t>
  </si>
  <si>
    <t>细塔村、杨家河村354.5亩村集体经济基地茶叶培管</t>
  </si>
  <si>
    <t>增加村集体经济收入，带动脱贫人口212人，人均增收104元以上</t>
  </si>
  <si>
    <t>团结村柑桔、茶叶基地配套设施建设项目</t>
  </si>
  <si>
    <t>团结村</t>
  </si>
  <si>
    <t>新建团结村柑桔、茶叶产业蓄水池30个</t>
  </si>
  <si>
    <t>发展生产，改善基地配套设施，受益脱贫人口85人</t>
  </si>
  <si>
    <t>官坝村机耕道硬化</t>
  </si>
  <si>
    <t>官坝村</t>
  </si>
  <si>
    <t>机耕道硬化2000米</t>
  </si>
  <si>
    <t>改善农72户226人生产生活条件</t>
  </si>
  <si>
    <t>岩头寨镇岩头寨村银坪公路桥梁建设</t>
  </si>
  <si>
    <t>县公路建设养护中心</t>
  </si>
  <si>
    <t>岩头寨村</t>
  </si>
  <si>
    <t>桥梁长25米、高4米、宽5米</t>
  </si>
  <si>
    <t>改善全村出行安全</t>
  </si>
  <si>
    <t>改善生产生活条件，保障村民出行安全，提高群众满意度</t>
  </si>
  <si>
    <t>鲇溪村包下组稻鱼轮作产业桥建设</t>
  </si>
  <si>
    <t>鲇溪村</t>
  </si>
  <si>
    <t>新建鲇溪村包下组稻鱼轮作产业桥1座</t>
  </si>
  <si>
    <t>改善群众生产及运输条件，方便17户75人出行</t>
  </si>
  <si>
    <t>解决群众生产、运输及出行难</t>
  </si>
  <si>
    <t>2024年古丈县高标准农田建设项目</t>
  </si>
  <si>
    <t>建设高标准农田0.59万亩，其中新建0.37万亩，改造提升0.22万亩</t>
  </si>
  <si>
    <t>带动脱贫人口182，人均增收100元以上</t>
  </si>
  <si>
    <t>古阳镇溪流墨村七组安全饮水巩固提升项目</t>
  </si>
  <si>
    <t>铺设水管3300米及配套设施</t>
  </si>
  <si>
    <t>巩固提升21户94人饮水安全</t>
  </si>
  <si>
    <t>曹家、对冲旦武万亩油茶观光园及传统村落旅游路灾毁改建工程</t>
  </si>
  <si>
    <t>改建旅游产业路817米，宽5.5m及路基、挡土墙、涵洞、防护栏等附属设施</t>
  </si>
  <si>
    <t>改善旅游出行条件，完善农村基础设施，提高群众满意度</t>
  </si>
  <si>
    <t>改善旅游出行条件，完善农村基础设施</t>
  </si>
  <si>
    <t>古丈县古阳镇、高峰镇等4镇产业路水毁整修工程</t>
  </si>
  <si>
    <t>新建护墙660m³、砼路面270㎡</t>
  </si>
  <si>
    <t>改善125人产业运输条件，完善农村基础设施，提高群众满意度</t>
  </si>
  <si>
    <t>解决群众产业运输难</t>
  </si>
  <si>
    <t>古阳镇梳头溪村茶叶基地产业路水毁整修工程</t>
  </si>
  <si>
    <t>梳头溪村</t>
  </si>
  <si>
    <t>修建护墙456.96m3、砼路面84m2</t>
  </si>
  <si>
    <t>改善产业运输条件，完善农村基础设施，提高群众满意度</t>
  </si>
  <si>
    <t>改善产业运输条件，完善农村基础设施</t>
  </si>
  <si>
    <t>岩头寨镇山枣村茶叶基地产业路水毁整修工程</t>
  </si>
  <si>
    <t>山枣村</t>
  </si>
  <si>
    <t>修建护墙223.66m3、新做钢波116m</t>
  </si>
  <si>
    <t>古丈县高峰镇凉水村部至冉家包至下报木新建产业路及硬化工程</t>
  </si>
  <si>
    <t>凉水村</t>
  </si>
  <si>
    <t>1.71公里新建及硬化</t>
  </si>
  <si>
    <t>古丈县岩头镇磨刀岩村别州组产业路硬化工程及磨刀岩村天门星至吉首丹青镇锦坪新建工程</t>
  </si>
  <si>
    <t>磨刀岩村</t>
  </si>
  <si>
    <t>1.4公里硬化及3.1公里新建</t>
  </si>
  <si>
    <t>古丈县红石林镇铁马洲村爬佬组产业路建设</t>
  </si>
  <si>
    <t>铁马洲村</t>
  </si>
  <si>
    <t>1.2公里新建及硬化</t>
  </si>
  <si>
    <t>古丈县古阳镇栖凤湖村罗凤公路至排楼产业路硬化工程</t>
  </si>
  <si>
    <t>栖凤湖村</t>
  </si>
  <si>
    <t>砼路面：7245㎡ 浆砌挡土墙：600m³</t>
  </si>
  <si>
    <t>且茶至大坝茶叶产业路新建工程</t>
  </si>
  <si>
    <t>且茶村</t>
  </si>
  <si>
    <t>新修产业路3.93公里</t>
  </si>
  <si>
    <t>柑子坪村田马片区柿子产业</t>
  </si>
  <si>
    <t>种植柿子树60亩，每亩50株苗及附属设施建设</t>
  </si>
  <si>
    <t>提高60户244人收入，提高群众满意度</t>
  </si>
  <si>
    <t>发展生产</t>
  </si>
  <si>
    <t>古阳镇宋家村至排茹村茶叶产业路建设</t>
  </si>
  <si>
    <t>新建古阳镇宋家村至排茹村茶叶产业路7公里建设</t>
  </si>
  <si>
    <t>解决村集体经济运输困难，改善村民出行条件</t>
  </si>
  <si>
    <t>古丈县古阳镇天桥山村至高坳村村集体经济道路建设工程</t>
  </si>
  <si>
    <t>天桥山村至高坳村村集体经济道路硬化3.62公里及附属工程建设</t>
  </si>
  <si>
    <t>古丈县红石林镇铁马洲村至断龙山镇猛虎洲村茶旅融合发展产业路整修项目</t>
  </si>
  <si>
    <t>红石林镇铁马洲村至断龙山镇猛虎洲村茶旅融合产业路整修5.06公里</t>
  </si>
  <si>
    <t>带动脱贫人口43人发展产业，降低生产成本，人均增收100元以上</t>
  </si>
  <si>
    <t>翁草村村集体经济茶叶产业发展项目</t>
  </si>
  <si>
    <t>翁草村村集体经济茶叶产业培管300亩等</t>
  </si>
  <si>
    <t>发展村集体经济，带动群众增收</t>
  </si>
  <si>
    <t>高峰镇庭院经济建设</t>
  </si>
  <si>
    <t>发展20户以上特色种植、养殖、手工等方面的庭院经济</t>
  </si>
  <si>
    <t>帮助20户农户发展产业，增加收入，巩固脱贫攻坚成果</t>
  </si>
  <si>
    <t>红石林镇庭院经济建设</t>
  </si>
  <si>
    <t>发展80户以上已脱贫人口及监测户特色种植、养殖、手工等方面的庭院经济</t>
  </si>
  <si>
    <t>帮助80户以上农户发展产业，增加收入，巩固脱贫攻坚成果</t>
  </si>
  <si>
    <t>默戎镇农村庭院经济建设</t>
  </si>
  <si>
    <t>发展20户以上已脱贫人口及监测户特色种植、养殖、手工等方面的庭院经济</t>
  </si>
  <si>
    <t>帮助20户以上农户发展产业，增加收入，巩固脱贫攻坚成果</t>
  </si>
  <si>
    <t>坪坝镇农村庭院经济建设</t>
  </si>
  <si>
    <t>岩头寨镇庭院经济建设</t>
  </si>
  <si>
    <t>发展40户以上已脱贫人口及监测户特色种植、养殖、手工等方面的庭院经济</t>
  </si>
  <si>
    <t>帮助40户以上农户发展产业，增加收入，巩固脱贫攻坚成果</t>
  </si>
  <si>
    <t>白果树组人饮水井整修及公路挡土墙建设</t>
  </si>
  <si>
    <t>白果树村人饮水井清淤90m³、硬化70平方米及堡坎110m³，修建公路挡土墙150m³。</t>
  </si>
  <si>
    <t>保障白果树组160人饮水安全及出行安全</t>
  </si>
  <si>
    <t>解决饮水安全保障，提升群众满意度</t>
  </si>
  <si>
    <t>新建茄通村产业路项目</t>
  </si>
  <si>
    <t>新建茄通村产业路及硬化3500平方米及涵洞、挡土墙等附属设施</t>
  </si>
  <si>
    <t xml:space="preserve">解决产业运输难，改善85人生产条件、提升群众满意度 </t>
  </si>
  <si>
    <t>发展生产，改善生产条件</t>
  </si>
  <si>
    <t>红石林镇茄通村至铁马洲村茶叶产业基地道路建设</t>
  </si>
  <si>
    <t>新建茄通村至铁马洲村茶叶产业基地道路1.8km及附属设施</t>
  </si>
  <si>
    <t>解决产业运输难，改善320人生产条件、提升群众满意度</t>
  </si>
  <si>
    <t>红石林镇人居环境整治项目</t>
  </si>
  <si>
    <t>全镇9个村人居环境整治、到户污水治理等</t>
  </si>
  <si>
    <t>改善全镇11个村群众户级人居环境，提高群众生活条件</t>
  </si>
  <si>
    <t>古丈县区域品牌推广项目</t>
  </si>
  <si>
    <t>古丈县融媒体中心</t>
  </si>
  <si>
    <t>“古丈毛尖”区域品牌推介活动2次以上</t>
  </si>
  <si>
    <t>推广古丈县产业区域品牌，提升“古丈毛尖”知名度，促进产业发展，增加农户收入。</t>
  </si>
  <si>
    <t>沙坪村苟冲潭新建桥梁项目</t>
  </si>
  <si>
    <t>沙坪村</t>
  </si>
  <si>
    <t>新建长40米宽2米桥梁1座</t>
  </si>
  <si>
    <t>解决产业发展运输难，发展生产</t>
  </si>
  <si>
    <t>古阳镇白洋溪村村组公路至汪家寨产业路硬化</t>
  </si>
  <si>
    <t>白洋溪村</t>
  </si>
  <si>
    <t>产业路硬化1200米</t>
  </si>
  <si>
    <t>方便出行，改善生产生活条件</t>
  </si>
  <si>
    <t>丫角村产业发展基地新修过水路面</t>
  </si>
  <si>
    <t>箱涵40米，过水路面300立方</t>
  </si>
  <si>
    <t>改善村民出行条件、产业基地交通条件</t>
  </si>
  <si>
    <t>默戎镇夯娄村茶叶产业路建设</t>
  </si>
  <si>
    <t>修建夯娄村1、3、4组茶叶产业路3400米及附属设施</t>
  </si>
  <si>
    <t>改善1、3、4组通行条件完善基础设施，提高群众满意度</t>
  </si>
  <si>
    <t>细塔村细塔河自然寨通组公路硬化工程</t>
  </si>
  <si>
    <t>细塔村</t>
  </si>
  <si>
    <t>细塔河自然寨通组公路整修及硬化1.85公里及安装防护栏</t>
  </si>
  <si>
    <t>改善96人出行、运输条件，完善农村基础设施，提高群众满意度</t>
  </si>
  <si>
    <t>劳务带动</t>
  </si>
  <si>
    <t>默戎镇翁草村“白叶一号”基地土壤改良项目</t>
  </si>
  <si>
    <t>翁草村“白叶一号”基地土壤改良500亩</t>
  </si>
  <si>
    <t>增加村集体经济收入，带动农户增收</t>
  </si>
  <si>
    <t>默戎镇盘草村水毁整修工程</t>
  </si>
  <si>
    <t>盘草村</t>
  </si>
  <si>
    <t>默戎镇盘草村村道水毁维修1处，砌墙板85立方米</t>
  </si>
  <si>
    <t>保障52户147人出行安全，完善基础设施建设，提升群众满意度</t>
  </si>
  <si>
    <t>改善群众出行条件</t>
  </si>
  <si>
    <t>默戎镇龙鼻嘴村乡村旅游产业基础设施配套建设项目</t>
  </si>
  <si>
    <t>县文化旅游广电局</t>
  </si>
  <si>
    <t>龙鼻嘴村墨戎苗寨新建沿河道路200米、过河跳岩1处，长60米。</t>
  </si>
  <si>
    <t>提供就业岗位，带动村集体经济增收5万元及农户户均增收3000元，改善农户出行条件</t>
  </si>
  <si>
    <t>三坪村麻坪组产业路建设工程</t>
  </si>
  <si>
    <t>三坪村</t>
  </si>
  <si>
    <t>三坪村麻坪组产业路硬化1.3公里</t>
  </si>
  <si>
    <t>解决130户农户产品运输困难</t>
  </si>
  <si>
    <t>改善产业运输条件，带动生产</t>
  </si>
  <si>
    <t>黑岩包至界上产业路硬化</t>
  </si>
  <si>
    <t>淘金村</t>
  </si>
  <si>
    <t>黑岩包至界上产业路硬化1.8公里</t>
  </si>
  <si>
    <t>解决225人农产品运输困难，完善农村基础设施，提高群众满意度</t>
  </si>
  <si>
    <t>高峰镇岩排溪村村集体经济大面山油茶茶叶培管</t>
  </si>
  <si>
    <t>县林业局</t>
  </si>
  <si>
    <t>高峰镇油茶培管800亩，茶叶培管103亩</t>
  </si>
  <si>
    <t>带动126人务工就业，促进增收500元以上</t>
  </si>
  <si>
    <t>张家坨至王家坨生产作业道提质改造</t>
  </si>
  <si>
    <t>张家坨至王家坨生产作业道提质改造1000米</t>
  </si>
  <si>
    <t>解决86户农户产品运输困难</t>
  </si>
  <si>
    <t>生岩界产业路挡土墙建设项目</t>
  </si>
  <si>
    <t>新建生岩界产业路挡土墙384m³</t>
  </si>
  <si>
    <t>带动务工53人，增收1000元以上</t>
  </si>
  <si>
    <t>三坪村生产作业道建设项目</t>
  </si>
  <si>
    <t>新建三坪村三、四组生产作业道1.5公里</t>
  </si>
  <si>
    <t>解决38户农户产品运输困难</t>
  </si>
  <si>
    <t>八水村村集体经济基地道路整修及大寨至小溪产业路挡土墙建设</t>
  </si>
  <si>
    <t>八水村</t>
  </si>
  <si>
    <t>八水村村集体经济基地道路整修3.8公里及大寨至小溪产业路挡土墙新建70米</t>
  </si>
  <si>
    <t>改善108户农户产业运输条件，带动生产</t>
  </si>
  <si>
    <t>八水村月堡上烟叶基地产业路建设</t>
  </si>
  <si>
    <t>新建八水村烟叶基地产业路0.9公里</t>
  </si>
  <si>
    <t>带动农户务工30人次，增加村集体收入</t>
  </si>
  <si>
    <t>八水村四组油茶基地产业路建设</t>
  </si>
  <si>
    <t>新建八水村四组油茶基地道路1.2公里</t>
  </si>
  <si>
    <t>带动农户务工40人次，增加村集体收入</t>
  </si>
  <si>
    <t>高峰镇村集体经济黄柏产业发展</t>
  </si>
  <si>
    <t>发展岩坨村，高望界村，岩坳村等9个村村集体经济黄柏等产业800亩</t>
  </si>
  <si>
    <t>通过劳务带动53户农户务工，增加村集体收入</t>
  </si>
  <si>
    <t>岩头寨镇火麻村银坪界上油茶、茶叶产业路硬化工程</t>
  </si>
  <si>
    <t>火麻村</t>
  </si>
  <si>
    <t>火麻村银坪界上油茶、茶叶产业路硬化2公里</t>
  </si>
  <si>
    <t>解决油茶、茶叶产业500亩运输难，发展产业，增加收入</t>
  </si>
  <si>
    <t>岩头寨镇竹山村易地搬迁安置区养殖产业基地建设项目</t>
  </si>
  <si>
    <t>竹山村</t>
  </si>
  <si>
    <t>新建禽畜养殖基础设施建设11间</t>
  </si>
  <si>
    <t>改善10户搬迁群众发展生产条件，增加群众收入</t>
  </si>
  <si>
    <t>岩头寨镇岩咀村村集体经济大棚整修扩建及其配套设施建设</t>
  </si>
  <si>
    <t>岩咀村</t>
  </si>
  <si>
    <t>岩咀村村集体经济大棚整修5个，新建2个及配套灌溉设施、产业路整修500米</t>
  </si>
  <si>
    <t>增加村集体收入，带动农户务工120人次</t>
  </si>
  <si>
    <t>发展生产，带动群众增收</t>
  </si>
  <si>
    <t>白溪关村集体经济绿壳蛋养殖场生产经营性用水项目</t>
  </si>
  <si>
    <t>打井一口，及300米管网</t>
  </si>
  <si>
    <t>改善生产用水条件，提高群众满意度，促进村集体经济增收</t>
  </si>
  <si>
    <t>梅塔村村集体经济药材种植</t>
  </si>
  <si>
    <t>梅塔村</t>
  </si>
  <si>
    <t>梅塔村村集体经济药材种植200亩</t>
  </si>
  <si>
    <t>增加村集体收入，带动50人次就业</t>
  </si>
  <si>
    <t>田家洞村村集体经济食用菌种植项目</t>
  </si>
  <si>
    <t>田家洞村</t>
  </si>
  <si>
    <t>整修田家洞村村体经济食用菌大棚50个，水窖10口及购置菌种等</t>
  </si>
  <si>
    <t>增加村集体收入，带动群众务工100人次</t>
  </si>
  <si>
    <t>龙王湖村村集体经济蔬菜基地大棚整修及基地产业路硬化工程</t>
  </si>
  <si>
    <t>龙王湖村</t>
  </si>
  <si>
    <t>龙王湖村村集体经济蔬菜基地大棚整修2个，硬化基地产业路1.2公里及生产作业道建设</t>
  </si>
  <si>
    <t>增加村集体收入，带动务工100人次</t>
  </si>
  <si>
    <t>断龙山镇猛虎洲村集体经济食用菌基地建设</t>
  </si>
  <si>
    <t>猛虎洲村</t>
  </si>
  <si>
    <t>建设食用菌基地3960㎡，新建恒温大棚3个693㎡，冷库1个等基地配套设施建设。</t>
  </si>
  <si>
    <t>增加村集体收入，带动务工120人次</t>
  </si>
  <si>
    <t>岩头寨镇白竹村村集体基地产业桥建设</t>
  </si>
  <si>
    <t>白竹村</t>
  </si>
  <si>
    <t>新建白竹村村集体基地产业桥1座</t>
  </si>
  <si>
    <t>解决油茶、茶叶等产业300亩运输难，发展产业，增加收入。</t>
  </si>
  <si>
    <t>岩头寨镇湾坪村白洋组药材产业桥建设</t>
  </si>
  <si>
    <t>湾坪村</t>
  </si>
  <si>
    <t>新建湾坪村白洋组药材产业桥1座</t>
  </si>
  <si>
    <t>解决药材等产业200亩运输难，发展产业，增加收入。</t>
  </si>
  <si>
    <t>岩头寨镇磨子村才沟寨产业桥建设</t>
  </si>
  <si>
    <t>磨子村</t>
  </si>
  <si>
    <t>新建磨子村才沟寨产业桥1座</t>
  </si>
  <si>
    <t>解决油茶、茶叶等产业150亩运输难，发展产业，增加收入。</t>
  </si>
  <si>
    <t>岩头寨镇野竹村米塘油茶产业路建设</t>
  </si>
  <si>
    <t>野竹村</t>
  </si>
  <si>
    <t>新建野竹村长坪至栏岗坪油茶产业路2.25公里及附属施设</t>
  </si>
  <si>
    <t>解决200亩油茶产业运输难，完善农村基础设施，提高群众满意度</t>
  </si>
  <si>
    <t>岩头寨镇山枣村漆树界至老茶园产业路建设</t>
  </si>
  <si>
    <t>新修山枣村漆树界至老茶园产业路1.5公里</t>
  </si>
  <si>
    <t>解决400亩茶叶产业运输难，完善农村基础设施，提高群众满意度</t>
  </si>
  <si>
    <t>岩头寨镇老寨村桐木组油茶、药材产业路及桥梁建设</t>
  </si>
  <si>
    <t>老寨村</t>
  </si>
  <si>
    <t>新建老寨村桐木组油茶、药材产业路270米及桥梁1座</t>
  </si>
  <si>
    <t>解决200亩油茶、药材产业运输难，完善农村基础设施，提高群众满意度</t>
  </si>
  <si>
    <t>岩头寨镇枞树村筲箕组野猫溪茶叶产业路建设</t>
  </si>
  <si>
    <t>枞树村</t>
  </si>
  <si>
    <t>枞树村筲箕组野猫溪茶叶产业路硬化1.5公路</t>
  </si>
  <si>
    <t>解决500亩茶叶产业运输难，完善农村基础设施，提高群众满意度</t>
  </si>
  <si>
    <t>山枣村拦水坝建设</t>
  </si>
  <si>
    <t>县应急管理局</t>
  </si>
  <si>
    <t>拦水坝高6米，供水管道320米</t>
  </si>
  <si>
    <t>保障98人饮水安全，完善基础设施</t>
  </si>
  <si>
    <t>保障群众饮水安全，提升群众满意度</t>
  </si>
  <si>
    <t>红石林镇茄通村鸡枞菌种植基地建设</t>
  </si>
  <si>
    <t>茄通村村集体经济鸡枞菌基地建设300㎡及配套设施建设</t>
  </si>
  <si>
    <t>劳务带动，村集体经济年均增收5万元以上</t>
  </si>
  <si>
    <t>红石林镇科布车村鸡枞菌种植基地建设</t>
  </si>
  <si>
    <t>科布车村村集体经济鸡枞菌基地建设300㎡及及配套设施建设</t>
  </si>
  <si>
    <t>红石林镇河南村鸡枞菌种植基地建设</t>
  </si>
  <si>
    <t>河南村村集体经济鸡枞菌基地建设300㎡及及配套设施建设</t>
  </si>
  <si>
    <t>2024年新型农业经营主体示范创建</t>
  </si>
  <si>
    <t>县农经站</t>
  </si>
  <si>
    <t>合作社3家、家庭农场4家等新型农业经营主体示范创建7家</t>
  </si>
  <si>
    <t>带动35户农村人口就业，增加收入</t>
  </si>
  <si>
    <t>古阳镇石碧村人居环境整治</t>
  </si>
  <si>
    <t>石碧村</t>
  </si>
  <si>
    <t>修建排洪水渠500米，清除淤泥砂石750立方米。</t>
  </si>
  <si>
    <t>改善生产生活条件、提升村容村貌实现人居环境整治提升。</t>
  </si>
  <si>
    <t>红石林镇坐龙峡村下马路组产业路建设</t>
  </si>
  <si>
    <t>坐龙峡村</t>
  </si>
  <si>
    <t>新建坐龙峡村下马路组种植产业路600米</t>
  </si>
  <si>
    <t>提高150人收入，带动村民发展产业</t>
  </si>
  <si>
    <t>默戎镇翁草村进村公路提质改造项目</t>
  </si>
  <si>
    <t>翁草村进村公路铺设柏油路1km</t>
  </si>
  <si>
    <t>改善86户农户交通运输条件</t>
  </si>
  <si>
    <t>改善农户交通运输条件</t>
  </si>
  <si>
    <t>溪口村村集体经济栀子花种植基地建设</t>
  </si>
  <si>
    <t>溪口村</t>
  </si>
  <si>
    <t>种植栀子花100亩</t>
  </si>
  <si>
    <t>促进村集体经济增收，带动农户务工100人次</t>
  </si>
  <si>
    <t>断龙山镇猛虎洲村集体经济产业</t>
  </si>
  <si>
    <t>购买食用菌种菌包4万个。</t>
  </si>
  <si>
    <t>增加集体经济收入2万元，巩固产业发展，实现农民增收</t>
  </si>
  <si>
    <t>神仙锣鼓基地旅游配套设施建设</t>
  </si>
  <si>
    <t>县民族宗教事务局、县文化旅游广电局</t>
  </si>
  <si>
    <t>“神仙锣鼓”周边保坎100方，安全防护设施40米，整修道路20米，新建游步道300米等配套设施。</t>
  </si>
  <si>
    <t>完善乡村文化旅游设施，发展乡村旅游，带动群众增收致富</t>
  </si>
  <si>
    <t>完善旅游设施，带动群众增收</t>
  </si>
  <si>
    <t>高峰镇岩排溪村产业基础设施建设</t>
  </si>
  <si>
    <t>岩排溪村新建农产品销售点3处，砖房木板墙改造20栋。</t>
  </si>
  <si>
    <t>改善群众生产生活环境</t>
  </si>
  <si>
    <t>改善群众生产生活</t>
  </si>
  <si>
    <t>高峰镇石门寨村乡村游基础设施建设</t>
  </si>
  <si>
    <t>石门寨村</t>
  </si>
  <si>
    <t>石门寨村乡村游新建游步道1500米</t>
  </si>
  <si>
    <t>完善乡村游基础设施，增加群众旅游产业收入</t>
  </si>
  <si>
    <t>岩头寨镇枞树村二组好咱至亮坨坪产业路建设</t>
  </si>
  <si>
    <t>县民族宗教事务局</t>
  </si>
  <si>
    <t>枞树村二组好咱至亮坨坪新建产业路1000米及维修人行桥1座</t>
  </si>
  <si>
    <t>改善产业运输条件，群众生产生活环境</t>
  </si>
  <si>
    <t>岩头寨镇蒿根坪村村集体经济基地建设</t>
  </si>
  <si>
    <t>蒿根坪村村集体经济羊肚菌基地修建挡土墙500立方米</t>
  </si>
  <si>
    <t>完善村集体经济种植基地设施，带动村集体经济增收</t>
  </si>
  <si>
    <t>发展生产，劳务带动</t>
  </si>
  <si>
    <t>古阳镇长潭村杨家冲茶叶产业园区基础设施建设</t>
  </si>
  <si>
    <t>新建茶叶产业园区生产路1800米</t>
  </si>
  <si>
    <t>改善生产条件、促进产业发展、带动带动农户务工100人次</t>
  </si>
  <si>
    <t>红石林镇铁马洲村村集体经济大棚建设</t>
  </si>
  <si>
    <t>铁马洲村村集体经济新建鸡枞菌种植大棚2个600平方及相关配套设施。</t>
  </si>
  <si>
    <t>村集体经济收入增长3万元。带动农户务工50人次</t>
  </si>
  <si>
    <t>红石林镇红石林村猕猴桃种植项目</t>
  </si>
  <si>
    <t>种植猕猴桃70亩</t>
  </si>
  <si>
    <t>新建70亩基地，带动35户140人发展产业。</t>
  </si>
  <si>
    <t>劳务带动、直接帮扶</t>
  </si>
  <si>
    <t>红石林镇红石林村集体经济产业建设</t>
  </si>
  <si>
    <t>新建50方水窖2个，新建村集体经济猕猴桃基地70亩，修建果园采摘道1000米</t>
  </si>
  <si>
    <t>增加村集体经济收入，完善产业配套设施，促进产业发展，带动农户增收。</t>
  </si>
  <si>
    <t>坪坝镇曹家村稻鱼共养建设项目</t>
  </si>
  <si>
    <t>曹家村40亩稻鱼共养基地提质改造</t>
  </si>
  <si>
    <t>增加村集体经济入2万元，增加群众收入</t>
  </si>
  <si>
    <t>坪坝镇溪口村窝米人行桥建设项目</t>
  </si>
  <si>
    <t>县民族宗教事务局、县城建和交通运输局</t>
  </si>
  <si>
    <t>溪口村窝米片区新建人行桥1座</t>
  </si>
  <si>
    <t>完善基础设施，改善群众出行</t>
  </si>
  <si>
    <t>改善群众出行</t>
  </si>
  <si>
    <t>默戎镇龙鼻嘴村旅游产业道路整修建设项目</t>
  </si>
  <si>
    <t>墨戎苗寨景区沿河旅游道路整修及改造835平方米</t>
  </si>
  <si>
    <t>完善旅游基础设施，带动群众就业</t>
  </si>
  <si>
    <t>完善基础设施，带动群众就业</t>
  </si>
  <si>
    <t>古阳镇丫角村村集体经济产业园区道路建设工程</t>
  </si>
  <si>
    <t>丫角村村集体经济产业园区道路建设700米</t>
  </si>
  <si>
    <t>完善村集体经济配套设施，提高集体经济收入。</t>
  </si>
  <si>
    <t>解决生产交通问题。</t>
  </si>
  <si>
    <t>古阳镇栖凤湖村黑老虎产业园基础设施完善</t>
  </si>
  <si>
    <t>栖凤湖村黑老虎产业园生产道硬化1000米及灌溉设施配套建设</t>
  </si>
  <si>
    <t>完善村集体经济配套设施，增加村集体经济收入，解决就近就业，提高群众满意度</t>
  </si>
  <si>
    <t>解决就近就业，增加务工收入</t>
  </si>
  <si>
    <t>岩头寨镇草潭村农贸市场过水跳岩项目建设</t>
  </si>
  <si>
    <t>草潭村</t>
  </si>
  <si>
    <t>岩头寨镇草潭村新建双向过水跳岩项124个</t>
  </si>
  <si>
    <t>改善周边120人出行、运输条件，完善农村基础设施，提高群众满意度</t>
  </si>
  <si>
    <t>解决群众出行难</t>
  </si>
  <si>
    <t>默戎镇中寨村经果林基地灌溉工程</t>
  </si>
  <si>
    <t>中寨村</t>
  </si>
  <si>
    <t>中寨村经果林基地新建灌溉蓄水池1个，100m³、节灌管网500m</t>
  </si>
  <si>
    <t>完善农业基础配套设施</t>
  </si>
  <si>
    <t>完善配套设施，增加群众满意度</t>
  </si>
  <si>
    <t>古丈县光伏电站提质升级改造项目</t>
  </si>
  <si>
    <t>永坪、凤鸣1，2、千金、曹家光伏电站提质升级改造1.0446兆瓦</t>
  </si>
  <si>
    <t>增加龙王湖村、坐苦坝村、曹家村、新窝村、高望界村、岩头寨村、洞溪村村集体经济收入5万元/村。</t>
  </si>
  <si>
    <t>岩头寨镇磨刀岩村集体经济基地建设</t>
  </si>
  <si>
    <t>磨刀岩村村集体经济发展与本村润溪茶叶合作社合作，扩大生产线，购买制茶设备,建设包装车间,员工宿舍、办公区等相关配套设施。</t>
  </si>
  <si>
    <t>预计带动农户务工200人次以上，使村集体经济收入增长5万元。</t>
  </si>
  <si>
    <t>红石林镇铁马洲村集体经济基地建设</t>
  </si>
  <si>
    <t>红石林镇工业园</t>
  </si>
  <si>
    <t>铁马洲村村集体经济新建鸡枞菌种植大棚300平方及相关配套设施。</t>
  </si>
  <si>
    <t>预计带动农户务工20人/月，使村集体经济收入增长10万元。</t>
  </si>
  <si>
    <t>古农办发（2024）6号</t>
  </si>
  <si>
    <t>坪坝镇“千万工程”叭喇村、板栗村、大寨村人居环境整治，板栗村、大寨村美丽村寨建设项目</t>
  </si>
  <si>
    <t>叭喇村、板栗村、大寨村各村2个村民小组房前屋后、村户间道人居环境整治</t>
  </si>
  <si>
    <t>改善3个村共100户人居环境</t>
  </si>
  <si>
    <t>改善人居环境</t>
  </si>
  <si>
    <t>坪坝镇集群式油电烤房暴雪灾损维修项目</t>
  </si>
  <si>
    <t>县烟草局</t>
  </si>
  <si>
    <t>镇直</t>
  </si>
  <si>
    <t>曹家村23栋烤房、溪口村8栋烤房维修</t>
  </si>
  <si>
    <t>促进2村50户农户烟叶产业发展。</t>
  </si>
  <si>
    <t>坪坝镇溪口村大寨穿洞-溪口村人饮项目</t>
  </si>
  <si>
    <t>溪口村饮水坝加高1-3米，长20米，铺设露天管道6000米</t>
  </si>
  <si>
    <t>解决镇区150户农户人饮用水，改善水质</t>
  </si>
  <si>
    <t>保障饮水安全</t>
  </si>
  <si>
    <t>坪坝镇亚家村二、七组产业路硬化项目</t>
  </si>
  <si>
    <t>亚家村</t>
  </si>
  <si>
    <t>硬化亚家村二、七组产业路0.8公里</t>
  </si>
  <si>
    <t>改善35户农村生产生活条件。</t>
  </si>
  <si>
    <t>坪坝镇对冲至排抽产业路安全防护设施建设项目</t>
  </si>
  <si>
    <t>对冲村</t>
  </si>
  <si>
    <t>对冲-排抽7公里产业路安全防护设施建设</t>
  </si>
  <si>
    <t>改善60户村民生产生活条件</t>
  </si>
  <si>
    <t>坪坝镇对冲村排抽农副产品晾晒场项目</t>
  </si>
  <si>
    <t>农副产品晾晒场1000㎡，整修挡土墙100m³，入场道路352米。</t>
  </si>
  <si>
    <t>改善20户村民生产生活条件</t>
  </si>
  <si>
    <t>坪坝镇溪口村养殖基地产业路过水路面建设项目</t>
  </si>
  <si>
    <t>过水路面长15米宽4米，挡土 墙长100米高3米</t>
  </si>
  <si>
    <t>改善10户50亩稻田生产运输条件</t>
  </si>
  <si>
    <t>坪坝镇亚家村集体经济羊肚菌种植基地建设项目</t>
  </si>
  <si>
    <t>建设10亩羊肚菌种植基地及配套设施建设</t>
  </si>
  <si>
    <t>发展村集体经济，带动脱贫人口35人发展产业</t>
  </si>
  <si>
    <t>红石林“千万工程”镇科布车村人居环境整治项目</t>
  </si>
  <si>
    <t>科布车村2个村民小组25户人居环境整治</t>
  </si>
  <si>
    <t>改善25户人居环境</t>
  </si>
  <si>
    <t>坪坝镇曹家茶枯粉特色手工作坊建设项目</t>
  </si>
  <si>
    <t>修建100平方茶枯粉特色生产手工作坊一座及室外配套设施建设</t>
  </si>
  <si>
    <t>助力22名农户发展油茶产业</t>
  </si>
  <si>
    <t>断龙山镇坐苦坝村大湘西富硒带中药材种植项目</t>
  </si>
  <si>
    <t>种植酸枣仁苗木200亩，包括苗木、肥料以及其他开支</t>
  </si>
  <si>
    <t>提高村集体经济收入，带动劳务用工50人次以上</t>
  </si>
  <si>
    <t>断龙山镇田家洞村安全饮水项目建设项目</t>
  </si>
  <si>
    <t>修建一个100方水池及配套管网200米</t>
  </si>
  <si>
    <t>解决145户安全用水困难</t>
  </si>
  <si>
    <t>断龙山镇米多村农副产品晾晒基地建设项目</t>
  </si>
  <si>
    <t>建设1000平方米农副产品晾晒基地及配套附属设施</t>
  </si>
  <si>
    <t>改善46户生产发展条件</t>
  </si>
  <si>
    <t>断龙山镇“千万工程”小白片区公共区域环境整治项目</t>
  </si>
  <si>
    <t>硬化农副产品晾晒场400平方米,铺设涵洞50米,挡土墙1350立方米,安全防护设施2500米，进户路硬化1100米。</t>
  </si>
  <si>
    <t>改善小白片区5个组156户人居环境</t>
  </si>
  <si>
    <t>断龙山镇“千万工程”米多村户级环境整治项目</t>
  </si>
  <si>
    <t>整治米多村376户庭院</t>
  </si>
  <si>
    <t>改善376户农户人居环境</t>
  </si>
  <si>
    <t>断龙山镇猛虎洲村饮水工程建设项目</t>
  </si>
  <si>
    <t>在猛虎洲村村修建一座人饮水池及配套管网2500米</t>
  </si>
  <si>
    <t>改善125户饮水条件</t>
  </si>
  <si>
    <t>断龙山镇米多村信比老自然寨安全饮水项目</t>
  </si>
  <si>
    <t>铺设主水管600米，分水管3000米，建设水表井5个，搭建水井钢架棚2个</t>
  </si>
  <si>
    <t>改善29户饮水条件</t>
  </si>
  <si>
    <t>切列堡木瓜基地产业路建设项目</t>
  </si>
  <si>
    <t>切列堡木瓜基地产业路4.8公里硬化</t>
  </si>
  <si>
    <t>改善65户生产生活条件</t>
  </si>
  <si>
    <t>断龙山镇“千万工程”杨家河村最美村寨建设项目</t>
  </si>
  <si>
    <t>县民族宗教事务局、断龙山镇人民政府</t>
  </si>
  <si>
    <t>整治杨家河自然寨20户以上的人居环境</t>
  </si>
  <si>
    <t>改善20户生产生活条件</t>
  </si>
  <si>
    <t>断龙山镇龙王湖村大棚蔬菜基地水毁恢复工程项目</t>
  </si>
  <si>
    <t>恢复龙王湖村村集体经济蔬菜基地道路挡土墙2处，大棚周围挡土墙2处，整修大棚后侧排水沟60米；安全防护设施60米等附属设施。</t>
  </si>
  <si>
    <t>断龙山镇文化传承舍巴堂附属设施建设项目</t>
  </si>
  <si>
    <t>舍巴堂四周看台安全设施安装600米及附属设施</t>
  </si>
  <si>
    <t>庚续土家文化传承改善31户人居环境</t>
  </si>
  <si>
    <t>完善基础设施</t>
  </si>
  <si>
    <t>高峰镇八水村集体经济冬桃基地培管项目</t>
  </si>
  <si>
    <t>村集体经济冬桃基地100亩人工施肥、培管、剪枝等</t>
  </si>
  <si>
    <t>带动33户发展产业，提高100亩村集体经济冬桃基地生产效益</t>
  </si>
  <si>
    <t>高峰镇八水村集体经济冻库及配套设施建设项目</t>
  </si>
  <si>
    <t>新建冻库一个及完善配套设施</t>
  </si>
  <si>
    <t>方便村集体及10户农户储存冬桃</t>
  </si>
  <si>
    <t>高峰镇葫芦坪村葫芦溪至甘田产业园道路整修项目</t>
  </si>
  <si>
    <t>葫芦坪村</t>
  </si>
  <si>
    <t>整修葫芦溪至甘田产业路3.2公里</t>
  </si>
  <si>
    <t>改善53户村民出行，农产品运输条件</t>
  </si>
  <si>
    <t>高峰镇石门寨村吴家坪组生产作业道整修项目</t>
  </si>
  <si>
    <t>石门寨村吴家坪组生产作业道整修200米</t>
  </si>
  <si>
    <t>改善14户村民生产生活条件</t>
  </si>
  <si>
    <t>高峰镇岩坳村黄莲坨、芭蕉冲组产业路硬化项目</t>
  </si>
  <si>
    <t>岩坳村</t>
  </si>
  <si>
    <t>黄莲坨、芭蕉冲组产业路硬化1.8公里</t>
  </si>
  <si>
    <t>方便45户农产品运输</t>
  </si>
  <si>
    <t>高峰镇凉水村桑树坪村集体经济产业路硬化项目</t>
  </si>
  <si>
    <t>桑树坪村集体经济产业路硬化1.9公里</t>
  </si>
  <si>
    <t>方便35户农产品运输</t>
  </si>
  <si>
    <t>高峰镇镇溪村铅厂产业路硬化项目</t>
  </si>
  <si>
    <t>镇溪村</t>
  </si>
  <si>
    <t>铅厂产业路硬化960米</t>
  </si>
  <si>
    <t>方便17户农产品运输</t>
  </si>
  <si>
    <t>高峰镇岩坨村岩坨产业路硬化项目</t>
  </si>
  <si>
    <t>岩坨产业路硬化1.5公里</t>
  </si>
  <si>
    <t>方便26户农产品运输</t>
  </si>
  <si>
    <t>高峰镇岩排溪村人饮工程项目</t>
  </si>
  <si>
    <t>新修水池2座，入户网管铺设3千米</t>
  </si>
  <si>
    <t>解决37户人饮困境</t>
  </si>
  <si>
    <t>高峰镇三坪村大寨组人饮工程项目</t>
  </si>
  <si>
    <t>修建水池2座，铺设水管道12000米，机电设备1套</t>
  </si>
  <si>
    <t>解决48户人饮困境</t>
  </si>
  <si>
    <t>高峰镇李家洞村老官坪、梅子坡人饮工程建设项目</t>
  </si>
  <si>
    <t>修建水池2座，铺设入户网管2000米</t>
  </si>
  <si>
    <t>解决31户人饮困境</t>
  </si>
  <si>
    <t>高峰镇石门寨村小型农田水利设施建设项目</t>
  </si>
  <si>
    <t>石门寨村石门寨组水沟水渠新修维修2000米</t>
  </si>
  <si>
    <t>改善全村15户农田灌溉条件</t>
  </si>
  <si>
    <t>古阳镇“千万工程”柑子坪村田马寨人居环境整治项目</t>
  </si>
  <si>
    <t>柑子坪</t>
  </si>
  <si>
    <t>新修公厕1座、新修公路及硬化200米、保坎500m³、排污沟200米，修建农产品晾晒场300㎡，新建农产品储存实1间</t>
  </si>
  <si>
    <t>改善31户居住环境，提示村容村貌</t>
  </si>
  <si>
    <t>古阳镇柑子坪村毛坪九组产业路建设项目</t>
  </si>
  <si>
    <t>新修柑子坪村毛坪九组茶园产业路4.0公里，15米产业桥1座，挡土墙800m³</t>
  </si>
  <si>
    <t>解决毛坪组102户茶园生产条件</t>
  </si>
  <si>
    <t>古阳镇古阳村竹溪湾至龙吉寨产业路新修项目</t>
  </si>
  <si>
    <t>新修竹溪湾至龙吉寨产业路4.0公里</t>
  </si>
  <si>
    <t>解决古阳村45户村民生产生活条件</t>
  </si>
  <si>
    <t>古阳镇龙潭村笔架山集体经济产业基地水毁恢复工程项目</t>
  </si>
  <si>
    <t>恢复龙潭村笔架山集体经济产业基地桥梁1座，挡土墙761.64m³，防浪墙169.54m³等</t>
  </si>
  <si>
    <t>解决64户村民生产生活及村集体经济基地运输条件</t>
  </si>
  <si>
    <t>古阳镇官坝村大寨产业路硬化项目</t>
  </si>
  <si>
    <t>硬化官坝村大寨产业路1.5公里</t>
  </si>
  <si>
    <t>解决62户村民生产生活条件</t>
  </si>
  <si>
    <t>古阳镇河蓬片区白洋溪村种植业基地跟扶项目</t>
  </si>
  <si>
    <t>新建灌溉水渠2500米、小堤坝一个20米,新修机耕道120米</t>
  </si>
  <si>
    <t>提升40户农户种植基地灌溉条件</t>
  </si>
  <si>
    <t>古阳镇天桥山村农村饮用水池建设项目</t>
  </si>
  <si>
    <t>新建100立方米蓄水池1座、主水管3000米、分水管6000米</t>
  </si>
  <si>
    <t>解决天桥山村51户村民饮水安全</t>
  </si>
  <si>
    <t>古阳镇且茶村牛儿山片区产业路修复项目</t>
  </si>
  <si>
    <t>修复古阳镇且茶村牛儿山片区产业路，新建堤坝1500方</t>
  </si>
  <si>
    <t>改善62户村民生产生活及400亩茶园运输条件</t>
  </si>
  <si>
    <t>古阳镇且茶村焦溪八组农田水毁复垦项目</t>
  </si>
  <si>
    <t>整修且茶村焦溪八组农田灌溉水渠504米，生产道硬化3500米，农田临湖挡土墙300方</t>
  </si>
  <si>
    <t>促进75户农户发展种植业</t>
  </si>
  <si>
    <t>古阳镇“千万工程”太坪村人居环境整治项目</t>
  </si>
  <si>
    <t>太坪村</t>
  </si>
  <si>
    <t>完成2个组以上人居环境整治，户间道整修。</t>
  </si>
  <si>
    <t>改善42户人居环境</t>
  </si>
  <si>
    <t>古阳镇溪流墨村茶叶集中交易市场项目</t>
  </si>
  <si>
    <t>新建溪流墨村茶叶集中交易市场1处150平方米。</t>
  </si>
  <si>
    <t>促进58户茶叶产销对接</t>
  </si>
  <si>
    <t>古阳镇“千万工程”大龙村户间道硬化项目</t>
  </si>
  <si>
    <t>大龙村</t>
  </si>
  <si>
    <t>大龙村户间道硬化800米</t>
  </si>
  <si>
    <t>改善42户居住环境</t>
  </si>
  <si>
    <t>古阳镇河蓬村下河蓬洪水洞桥建设项目</t>
  </si>
  <si>
    <t>河蓬村</t>
  </si>
  <si>
    <t>新建河蓬村下河蓬洪水洞桥长50米，宽2.5米1座</t>
  </si>
  <si>
    <t>改善88户产业发展条件</t>
  </si>
  <si>
    <t>古阳镇易地搬迁点基础设施配套建设项目</t>
  </si>
  <si>
    <t>阳光社区、新民社区</t>
  </si>
  <si>
    <t>易地搬迁后扶</t>
  </si>
  <si>
    <t>阳光社区安置房楼顶防水设施建设2栋，新民社区环城南路安防设施300米等配套设施建设</t>
  </si>
  <si>
    <t>改善87户搬迁户居住环境</t>
  </si>
  <si>
    <t>红石林镇茶旅融合示范园沿线环境提升工程项目</t>
  </si>
  <si>
    <t>红石林村、茄通村、马达坪等村</t>
  </si>
  <si>
    <t>红石林村、茄通村、马达坪村等3个村人居环境整治提升</t>
  </si>
  <si>
    <t>改善50户生产生活条件</t>
  </si>
  <si>
    <t>红石林镇先锋村泽龙扑到文昌角产业路硬化项目</t>
  </si>
  <si>
    <t>先锋村</t>
  </si>
  <si>
    <t>先锋村泽龙扑到文昌角产业路硬化1.5公里</t>
  </si>
  <si>
    <t>改善45户农民生产生活和农产品运输条件</t>
  </si>
  <si>
    <t>红石林镇白果树村鸡枞菌种植基地建设项目</t>
  </si>
  <si>
    <t>白果树村村集体经济鸡枞菌基地建设300㎡及及配套设施建设</t>
  </si>
  <si>
    <t>促进村集体经济年均增收5万元以上，带动29户就业务工</t>
  </si>
  <si>
    <t>红石林镇坐龙峡村上马路、列溪组产业路硬化项目</t>
  </si>
  <si>
    <t>坐龙峡村上马路、列溪组产业路硬化800m</t>
  </si>
  <si>
    <t>改善农户30户生产生活条件</t>
  </si>
  <si>
    <t>红石林镇人饮设施整修新建项目</t>
  </si>
  <si>
    <t>2个村以上饮用水池设施新建、整修及人饮设施</t>
  </si>
  <si>
    <t>改善65户安全饮水问题</t>
  </si>
  <si>
    <t>红石林镇先锋村产业路硬化项目</t>
  </si>
  <si>
    <t>先锋村产业路硬化400米</t>
  </si>
  <si>
    <t>改善15户农户生产生活条件</t>
  </si>
  <si>
    <t>红石林镇先锋村里朝河人饮工程建设项目</t>
  </si>
  <si>
    <t>新修拦水坝一个，维修主水管800米，分水管1000米</t>
  </si>
  <si>
    <t>改善先锋村35户98人的安全饮水问题</t>
  </si>
  <si>
    <t>默戎镇李家村通组公路硬化项目</t>
  </si>
  <si>
    <t>李家村</t>
  </si>
  <si>
    <t>李家村村部到排达通组公路硬化1.5公里</t>
  </si>
  <si>
    <t>改善45户村民生产生活条件</t>
  </si>
  <si>
    <t>默戎镇牛角山村油电烟叶烤房维修项目</t>
  </si>
  <si>
    <t>1：2.0厚钢材110#,1.8厚4*6方管，超12米做拱形结构。2：烤房屋面用聚氨脂板材,厚度5CM，彩钢厚度0.372MM</t>
  </si>
  <si>
    <t>促进村集体经济和37户烟叶产业发展</t>
  </si>
  <si>
    <t>默戎镇中寨村阳光寨安全饮水及管道改造项目</t>
  </si>
  <si>
    <t>中寨村阳光寨生活给水管道改造1100米</t>
  </si>
  <si>
    <t>完善阳光寨33户安全饮水设施</t>
  </si>
  <si>
    <t>默戎镇“千万工程”九龙村人居环境整治项目</t>
  </si>
  <si>
    <t>九龙村75户人居环境整治</t>
  </si>
  <si>
    <t>改善75户人居环境</t>
  </si>
  <si>
    <t>默戎镇中寨村鬼溪组蔬菜基地建设项目</t>
  </si>
  <si>
    <t>鬼溪新开蔬菜基地6亩</t>
  </si>
  <si>
    <t>促进村集体经济增收带动24户务工就业</t>
  </si>
  <si>
    <t>默戎镇“千万工程”万岩村人居环境整治项目</t>
  </si>
  <si>
    <t>万岩村大寨67户房前屋后及公共区域环境整治及卫生厕所提质改造</t>
  </si>
  <si>
    <t>改善67户人居环境</t>
  </si>
  <si>
    <t>默戎镇“千万工程”夯娄村人居环境整治项目(省级美丽乡村示范创建奖补)</t>
  </si>
  <si>
    <t>夯娄村热达树65户房前屋后及公共区域环境整治</t>
  </si>
  <si>
    <t>改善65户居住环境</t>
  </si>
  <si>
    <t>默戎镇牛角山茶旅融合示范片区公共照明设施建设项目</t>
  </si>
  <si>
    <t>夯娄村、万岩村、翁草村</t>
  </si>
  <si>
    <t>万岩村大小花园及排土高、夯娄村全村、翁草村大寨组新建公共照明设施400盏</t>
  </si>
  <si>
    <t>解决125户居民夜间照明安全</t>
  </si>
  <si>
    <t>默戎镇万岩村通组公路硬化项目</t>
  </si>
  <si>
    <t>万岩村小花园硬化通组公路1.2公里</t>
  </si>
  <si>
    <t>改善35户132人生产生活条件</t>
  </si>
  <si>
    <t>默戎镇万岩村人饮工程提质项目</t>
  </si>
  <si>
    <t>完善万岩村大寨组人饮工程，铺设水管5000米</t>
  </si>
  <si>
    <t>改善54户人饮质量</t>
  </si>
  <si>
    <t>默戎镇翁草村人行桥建设工程</t>
  </si>
  <si>
    <t>建设翁草村蘑菇屋至村部河道人行桥3座，维修河道人行桥2座</t>
  </si>
  <si>
    <t>改善25户生产生活条件</t>
  </si>
  <si>
    <t>古丈县茶产业高质量发展精品茶园核心基地打造项目</t>
  </si>
  <si>
    <t>牛角山村</t>
  </si>
  <si>
    <t>牛角山村茶叶培管900亩及配套设施建设</t>
  </si>
  <si>
    <t xml:space="preserve">提升126户900亩茶园生产效益 </t>
  </si>
  <si>
    <t>默戎镇万岩村知青茶园培管项目</t>
  </si>
  <si>
    <t>万岩村茶叶培管35亩及配套设施建设</t>
  </si>
  <si>
    <t>提升27户35亩茶园生产效益</t>
  </si>
  <si>
    <t>默戎镇夯娄村村集体经济茶园建设项目(省级美丽乡村示范创建奖补)</t>
  </si>
  <si>
    <t>夯娄村3、4组新扩茶园100亩</t>
  </si>
  <si>
    <t>带动84户农户发展茶叶产业</t>
  </si>
  <si>
    <t>默戎镇翁草村“白叶一号”基地喷灌设施建设项目</t>
  </si>
  <si>
    <t>300亩茶园铺设喷灌管道15000m，新建喷灌机房1座及配套设施建设</t>
  </si>
  <si>
    <t>提高300亩茶叶基地生产效益，带动13户脱贫人口务工就业</t>
  </si>
  <si>
    <t>岩头寨镇烟叶烤房维修项目</t>
  </si>
  <si>
    <t>14栋烟叶烤房及附属设施维修</t>
  </si>
  <si>
    <t>带动35户农户烟叶产业发展</t>
  </si>
  <si>
    <t>岩头寨镇梓木村上洞溪至大坪产业路硬化项目</t>
  </si>
  <si>
    <t>梓木上洞溪至大坪</t>
  </si>
  <si>
    <t>产业路硬化2.5公里以上及附属设施</t>
  </si>
  <si>
    <t>改善53户生产生活条件</t>
  </si>
  <si>
    <t>岩头寨镇山枣村农二组通组路建设项目</t>
  </si>
  <si>
    <t>农二组</t>
  </si>
  <si>
    <t>公路新修200米，保坎1600方及其他附属</t>
  </si>
  <si>
    <t>改善46户生产生活条件</t>
  </si>
  <si>
    <t>岩头寨镇“千万工程”野竹村人居环境整治项目</t>
  </si>
  <si>
    <t>整治2个组以上的人居环境</t>
  </si>
  <si>
    <t>改善35户村民人居环境</t>
  </si>
  <si>
    <t>岩头寨镇野竹村剪刀洞至野竹人饮工程建设项目</t>
  </si>
  <si>
    <t>修建源头饮水池5m³，铺埋饮水管8000米</t>
  </si>
  <si>
    <t>改善35户饮水条件</t>
  </si>
  <si>
    <t>岩头寨镇野竹村芭蕉片区机耕道整修项目</t>
  </si>
  <si>
    <t>野竹村芭蕉片区</t>
  </si>
  <si>
    <t>芭蕉片区机耕道整修2.8公里及其他附属设施</t>
  </si>
  <si>
    <t>改善35户农户生产生活条件</t>
  </si>
  <si>
    <t>岩头寨镇蒿根坪村蒿根一、二组人饮提质工程项目</t>
  </si>
  <si>
    <t>蒿根坪村蒿根一、二组人饮工程整修、更换水管15000米</t>
  </si>
  <si>
    <t>保障蒿根片区47户村民正常用水</t>
  </si>
  <si>
    <t>岩头寨镇蒿根坪村丫施、烂泥田片区产业路建设项目</t>
  </si>
  <si>
    <t>蒿根坪村告袍组产业路硬化400米，烂泥田人行桥整修一1座</t>
  </si>
  <si>
    <t>改善告袍组、烂泥田组30户生产生活条件</t>
  </si>
  <si>
    <t>岩头寨镇岩头寨镇蒿根坪村集体经济基地产业路整修项目</t>
  </si>
  <si>
    <t>蒿根坪集体经济基地挡土墙整修1000方及附属设施建设</t>
  </si>
  <si>
    <t>促进村集体经济基地20亩稳定生产，改善39户生产生活条件</t>
  </si>
  <si>
    <t>岩头寨镇蒿根坪村蓝莓谷产业路整修项目</t>
  </si>
  <si>
    <t>整修蓝莓基地产业路过水路面35米</t>
  </si>
  <si>
    <t>改善40户生产生活条件</t>
  </si>
  <si>
    <t>岩头寨镇“千万工程”蒿根坪村排索地灾搬迁点人居环境整治项目</t>
  </si>
  <si>
    <t>排索地灾搬迁点人居8户环境整治</t>
  </si>
  <si>
    <t>改善8户村民人居环境</t>
  </si>
  <si>
    <t>岩头寨镇“千万工程”湾坪村人居环境整治项目</t>
  </si>
  <si>
    <t>湾坪村2个组以上户间道及33户人居环境整治</t>
  </si>
  <si>
    <t>完善33户人居环境</t>
  </si>
  <si>
    <t>岩头寨镇湾坪村坪上组产业路整修项目</t>
  </si>
  <si>
    <t>整修坪上组机耕道2公里</t>
  </si>
  <si>
    <t>改善31户农户生产生活条件</t>
  </si>
  <si>
    <t>岩头寨镇崩山村湾山地至白竹中岭上产业路硬化项目</t>
  </si>
  <si>
    <t>崩山村湾山地至白竹中岭上</t>
  </si>
  <si>
    <t>崩山村湾山地至白竹中岭上产业路硬化1.8公里</t>
  </si>
  <si>
    <t>改善30户出行、生产运输条件</t>
  </si>
  <si>
    <t>岩头寨镇白竹村上河组产业机耕道整修项目</t>
  </si>
  <si>
    <t>白竹村白竹河</t>
  </si>
  <si>
    <t>白竹村上河组产业机耕道挡土墙整修1.5公里</t>
  </si>
  <si>
    <t>改善35户出行、生产运输条件。</t>
  </si>
  <si>
    <t>岩头寨镇磨刀岩村茶叶、油茶产业园区道路建设</t>
  </si>
  <si>
    <t>次秋组，符家组，磨刀组，天门组，河边组。</t>
  </si>
  <si>
    <t>磨刀岩村茶叶、油茶产业园区新建产业路长1.5公里及附属设施建设</t>
  </si>
  <si>
    <t>改善25户生产生活条件，促进产业发展</t>
  </si>
  <si>
    <t>岩头寨镇“千万工程”白竹村人居环境整治项目</t>
  </si>
  <si>
    <t>完成2个组20户以上人居环境整治。</t>
  </si>
  <si>
    <t>改善20户村民人居环境</t>
  </si>
  <si>
    <t>岩头寨镇“千万工程”老寨村人居环境整治项目</t>
  </si>
  <si>
    <t>完成2个组以上24户人居环境整治及污水治理。</t>
  </si>
  <si>
    <t>改善24户村民人居环境</t>
  </si>
  <si>
    <t>岩头寨镇“千万工程”洞溪村人居环境整治项目</t>
  </si>
  <si>
    <t>完成3个组以上22户人居环境整治及污水治理。</t>
  </si>
  <si>
    <t>改善22户村民人居环境</t>
  </si>
  <si>
    <t>岩头寨镇“千万工程”沾潭村人居环境建设项目</t>
  </si>
  <si>
    <t>沾潭村</t>
  </si>
  <si>
    <t>完成2个组以上人居环境整治及污水治理。</t>
  </si>
  <si>
    <t>改善12户村民人居环境</t>
  </si>
  <si>
    <t>岩头寨镇“千万工程”岩咀村吴家组人居环境整治项目</t>
  </si>
  <si>
    <t>完成吴家组24户以上人居环境整治</t>
  </si>
  <si>
    <t>岩头寨镇岩头寨村鲁家组通组公路建设项目</t>
  </si>
  <si>
    <t>新修通组公路200米，挡土墙300方</t>
  </si>
  <si>
    <t>完善23户生产生活条件</t>
  </si>
  <si>
    <t>古丈县岩头寨镇鲇溪村升子溪产业路建设项目</t>
  </si>
  <si>
    <t>鲇溪村新建产业路1.9公里</t>
  </si>
  <si>
    <t>改善31户村民出行、生产运输条件</t>
  </si>
  <si>
    <t>岩头寨镇火麻村农户产业晾晒场</t>
  </si>
  <si>
    <t>火上组土地坳</t>
  </si>
  <si>
    <t>火上组农副产品晾晒场300平方</t>
  </si>
  <si>
    <t>改善35户生产生活条件</t>
  </si>
  <si>
    <t>岩头寨镇土溪村洞坪至白马塘产业路及附属工程建设项目</t>
  </si>
  <si>
    <t>土溪村</t>
  </si>
  <si>
    <t>整修土溪村洞坪至白马塘产业路60米及附属设施</t>
  </si>
  <si>
    <t>改善洞坪片区45户村民生产生活条件</t>
  </si>
  <si>
    <t>岩头寨镇土溪村碗沟片区产业路整修及附属设施建设项目</t>
  </si>
  <si>
    <t>机耕道整修2.8公里以上及其他附属设施建设</t>
  </si>
  <si>
    <t>岩头寨镇沾潭村产业路硬化项目</t>
  </si>
  <si>
    <t>沾潭村1、2组至沾潭水库产业路硬化2公里</t>
  </si>
  <si>
    <t>改善35户农户出行、运输条件</t>
  </si>
  <si>
    <t>岩头寨镇洞溪村机耕道硬化项目</t>
  </si>
  <si>
    <t>洞溪村槟里片区硬化机耕道1公里</t>
  </si>
  <si>
    <t>改善34户村民生产生活条件</t>
  </si>
  <si>
    <t>岩头寨镇磨子村龙角凹机耕道整修项目</t>
  </si>
  <si>
    <t>磨子村龙角凹</t>
  </si>
  <si>
    <t>磨子村龙角凹整修机耕道挡土墙500方以上及附属设施建设</t>
  </si>
  <si>
    <t>改善67户农户生产生活条件</t>
  </si>
  <si>
    <t>岩头寨镇“千万工程”磨子村人居环境整治项目</t>
  </si>
  <si>
    <t>完成2个组以上31户人居环境整治及污水治理</t>
  </si>
  <si>
    <t>改善31户村民人居环境</t>
  </si>
  <si>
    <t>岩头寨镇山枣村背龙至亮河茶园产业路硬化项目</t>
  </si>
  <si>
    <t>背龙组至亮河</t>
  </si>
  <si>
    <t>山枣村背龙至亮河茶园产业路硬化1.7公里</t>
  </si>
  <si>
    <t>岩头寨镇“千万工程”草潭人居环境整治工程项目</t>
  </si>
  <si>
    <t>草潭草下组公共化粪池1个，道路硬化80米，安全设施宽4.5米，整修市场公厕1座</t>
  </si>
  <si>
    <t>完善33户人居环境整治</t>
  </si>
  <si>
    <t>岩头寨镇鲇溪村河里至鲤鱼洞产业路硬化项目</t>
  </si>
  <si>
    <t>鲇溪村河里至鲤鱼洞产业路硬化2.7公里</t>
  </si>
  <si>
    <t>改善53户农户生产生活运输条件</t>
  </si>
  <si>
    <t>古丈县岩头寨镇磨刀岩村次秋组茶园培管项目</t>
  </si>
  <si>
    <t>磨刀岩村次秋组茶园培管100亩</t>
  </si>
  <si>
    <t>提高15户100亩茶叶基地生产效益</t>
  </si>
  <si>
    <t>古丈县岩头寨镇蒿根村烂泥田产业路路面恢复工程</t>
  </si>
  <si>
    <t>蒿根村</t>
  </si>
  <si>
    <t>护肩墙452.3m³、路堑墙222.7m³、浸水路肩墙1331.1m³、水泥混凝土路面2607㎡、挖土方5678.7m³、挖石方1457m³、利用土方填筑230.5m³、利用石方填筑450.5m³、清理河道260m³</t>
  </si>
  <si>
    <t>改善30户农户生产运输条件</t>
  </si>
  <si>
    <t>古丈县农村电商发展培训项目</t>
  </si>
  <si>
    <t>县科技和工业信息化局</t>
  </si>
  <si>
    <t>1.组织开展“村播”培训人数100人；2.支持企业开展“三品一标”认证；3.开展系列电商促消费活动。</t>
  </si>
  <si>
    <t>电商培训人数达100人，促进农村电商发展</t>
  </si>
  <si>
    <t>古丈县2024年外出务工交通补助项目</t>
  </si>
  <si>
    <t>2024年全县外出务工人员交通补助</t>
  </si>
  <si>
    <t>为全县10780人以上外出务工人员落实交通补助</t>
  </si>
  <si>
    <t>坪坝镇“千万工程”亚家村人居环境整治项目</t>
  </si>
  <si>
    <t>县民族宗教事务局、县民族宗教事务局</t>
  </si>
  <si>
    <t>亚家村4个村民小组房前屋后村户间道人居环境整治</t>
  </si>
  <si>
    <t>改善全村80户人居环境</t>
  </si>
  <si>
    <t>默戎镇牛角山村茶园土壤改良项目</t>
  </si>
  <si>
    <t>牛角山村茶园土壤改良100亩</t>
  </si>
  <si>
    <t>改善12户100亩茶园品质，提升其经济效益</t>
  </si>
  <si>
    <t>默戎镇龙鼻嘴村茶园培管及配套设施建设项目</t>
  </si>
  <si>
    <t>茶园培管100亩及相关配套设施建设</t>
  </si>
  <si>
    <t>改善15户100亩茶园品质，提升经济效益</t>
  </si>
  <si>
    <t>坪坝镇曹家村油茶产业园建设项目</t>
  </si>
  <si>
    <t>县民族宗教事务局、县林业局</t>
  </si>
  <si>
    <t>油茶产业园建设80亩及相关设施配套</t>
  </si>
  <si>
    <t>壮大油茶产业，提高15户80亩油茶产业效益</t>
  </si>
  <si>
    <t>岩头寨镇鮎溪村茶叶培管项目</t>
  </si>
  <si>
    <t>鮎溪村</t>
  </si>
  <si>
    <t>茶园培管150亩</t>
  </si>
  <si>
    <t>改善32户150亩茶园品质，提升经济效益</t>
  </si>
  <si>
    <t>岩头寨镇草潭村松溪岩老壳自然寨产业路建设项目</t>
  </si>
  <si>
    <t>新建松溪岩老壳自然寨产业路0.8公里</t>
  </si>
  <si>
    <t>改善33户生产生活及运输条件</t>
  </si>
  <si>
    <t>古阳镇“千万工程”长潭村人居环境整治项目</t>
  </si>
  <si>
    <t>长潭村杨家冲组户间人行道硬化500米</t>
  </si>
  <si>
    <t>古丈县茶园绿色防控项目</t>
  </si>
  <si>
    <t>县茶叶局</t>
  </si>
  <si>
    <t>牛角山村、溪口村、河南村、红石林村等</t>
  </si>
  <si>
    <t>实施800亩茶叶基地绿色防控</t>
  </si>
  <si>
    <t>降低茶园病虫害危害，减少化学农药用量，降低农残，提升古丈茶叶品质和品牌，促进产业提质增效。</t>
  </si>
  <si>
    <t>“古丈毛尖”、“古丈红”品牌推广项目</t>
  </si>
  <si>
    <t>古丈茶叶公共品牌之“茶乡早春市”，建设展销区2个</t>
  </si>
  <si>
    <t>促进23户茶农产销对接</t>
  </si>
  <si>
    <t>古阳镇环城南路新民家园道路财政以工代赈项目（二期）</t>
  </si>
  <si>
    <t>古丈县古阳镇</t>
  </si>
  <si>
    <t>完善251米道路，路基宽6.5米，路面宽6米，C25片石砼挡土墙1970立方米，填方10260立方米，路灯9盏，安防251米等。</t>
  </si>
  <si>
    <t>改善1038人易地搬迁安置区群众出行条件</t>
  </si>
  <si>
    <t>古阳镇河蓬村穿洞产业路硬化项目</t>
  </si>
  <si>
    <t>硬化产业路长1690米、宽 4.5 米，以及挡土墙、水沟、盖板、切方等附属设施建设</t>
  </si>
  <si>
    <t>改善5个组、105户村民 489 人、395 亩基本农田、457 亩耕地生产、生活条件，提高群众满意度</t>
  </si>
  <si>
    <t>古阳镇龙潭村集体经济茶叶加工生产线建设项目</t>
  </si>
  <si>
    <t>建设茶叶加工生产线1条</t>
  </si>
  <si>
    <t>促进村集体经济年均增收8万元以上</t>
  </si>
  <si>
    <t>古农办发（2024）12号</t>
  </si>
  <si>
    <t>古丈县岩坳村、叭喇村、牛角山村人居环境整治项目（老区发展资金）</t>
  </si>
  <si>
    <t>革命老区发展任务</t>
  </si>
  <si>
    <t>岩坳村、叭喇村、牛角山村</t>
  </si>
  <si>
    <t>用于岩坳村、叭喇村、牛角山村等3个村革命老区人居环境整治</t>
  </si>
  <si>
    <t>改善112户口人居环境</t>
  </si>
  <si>
    <t>注：此表数据同表1公告公示表的数据一致。“项目所属任务方向”填巩固脱贫成果和乡村振兴、以工代赈、少数民族发展、革命老区发展、欠发达农场、欠发达林场</t>
  </si>
</sst>
</file>

<file path=xl/styles.xml><?xml version="1.0" encoding="utf-8"?>
<styleSheet xmlns="http://schemas.openxmlformats.org/spreadsheetml/2006/main">
  <numFmts count="8">
    <numFmt numFmtId="176" formatCode="0_);[Red]\(0\)"/>
    <numFmt numFmtId="44" formatCode="_ &quot;￥&quot;* #,##0.00_ ;_ &quot;￥&quot;* \-#,##0.00_ ;_ &quot;￥&quot;* &quot;-&quot;??_ ;_ @_ "/>
    <numFmt numFmtId="41" formatCode="_ * #,##0_ ;_ * \-#,##0_ ;_ * &quot;-&quot;_ ;_ @_ "/>
    <numFmt numFmtId="42" formatCode="_ &quot;￥&quot;* #,##0_ ;_ &quot;￥&quot;* \-#,##0_ ;_ &quot;￥&quot;* &quot;-&quot;_ ;_ @_ "/>
    <numFmt numFmtId="177" formatCode="0_ "/>
    <numFmt numFmtId="43" formatCode="_ * #,##0.00_ ;_ * \-#,##0.00_ ;_ * &quot;-&quot;??_ ;_ @_ "/>
    <numFmt numFmtId="178" formatCode="_ * #,##0.0000_ ;_ * \-#,##0.0000_ ;_ * &quot;-&quot;??.00_ ;_ @_ "/>
    <numFmt numFmtId="179" formatCode="0.00_);[Red]\(0.00\)"/>
  </numFmts>
  <fonts count="37">
    <font>
      <sz val="11"/>
      <color theme="1"/>
      <name val="宋体"/>
      <charset val="134"/>
      <scheme val="minor"/>
    </font>
    <font>
      <sz val="12"/>
      <color theme="1"/>
      <name val="宋体"/>
      <charset val="134"/>
      <scheme val="minor"/>
    </font>
    <font>
      <sz val="10"/>
      <color theme="1"/>
      <name val="宋体"/>
      <charset val="134"/>
      <scheme val="minor"/>
    </font>
    <font>
      <sz val="11"/>
      <color rgb="FFFF0000"/>
      <name val="宋体"/>
      <charset val="134"/>
      <scheme val="minor"/>
    </font>
    <font>
      <sz val="10"/>
      <name val="宋体"/>
      <charset val="134"/>
      <scheme val="minor"/>
    </font>
    <font>
      <sz val="12"/>
      <name val="仿宋_GB2312"/>
      <charset val="134"/>
    </font>
    <font>
      <sz val="12"/>
      <name val="宋体"/>
      <charset val="134"/>
      <scheme val="minor"/>
    </font>
    <font>
      <b/>
      <sz val="18"/>
      <name val="宋体"/>
      <charset val="134"/>
    </font>
    <font>
      <b/>
      <sz val="18"/>
      <name val="Times New Roman"/>
      <charset val="134"/>
    </font>
    <font>
      <sz val="12"/>
      <name val="黑体"/>
      <charset val="134"/>
    </font>
    <font>
      <b/>
      <sz val="9"/>
      <name val="仿宋_GB2312"/>
      <charset val="134"/>
    </font>
    <font>
      <b/>
      <sz val="9"/>
      <name val="Times New Roman"/>
      <charset val="134"/>
    </font>
    <font>
      <sz val="9"/>
      <name val="宋体"/>
      <charset val="134"/>
      <scheme val="minor"/>
    </font>
    <font>
      <sz val="9"/>
      <name val="宋体"/>
      <charset val="134"/>
    </font>
    <font>
      <sz val="9"/>
      <name val="Times New Roman"/>
      <charset val="134"/>
    </font>
    <font>
      <sz val="12"/>
      <name val="宋体"/>
      <charset val="134"/>
    </font>
    <font>
      <sz val="12"/>
      <name val="Times New Roman"/>
      <charset val="134"/>
    </font>
    <font>
      <b/>
      <sz val="13"/>
      <color theme="3"/>
      <name val="宋体"/>
      <charset val="134"/>
      <scheme val="minor"/>
    </font>
    <font>
      <sz val="11"/>
      <color theme="1"/>
      <name val="宋体"/>
      <charset val="0"/>
      <scheme val="minor"/>
    </font>
    <font>
      <sz val="11"/>
      <color theme="0"/>
      <name val="宋体"/>
      <charset val="0"/>
      <scheme val="minor"/>
    </font>
    <font>
      <sz val="11"/>
      <color indexed="8"/>
      <name val="宋体"/>
      <charset val="134"/>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95">
    <xf numFmtId="0" fontId="0" fillId="0" borderId="0">
      <alignment vertical="center"/>
    </xf>
    <xf numFmtId="0" fontId="20" fillId="0" borderId="0">
      <protection locked="0"/>
    </xf>
    <xf numFmtId="0" fontId="20" fillId="0" borderId="0">
      <protection locked="0"/>
    </xf>
    <xf numFmtId="0" fontId="20" fillId="0" borderId="0">
      <protection locked="0"/>
    </xf>
    <xf numFmtId="0" fontId="15" fillId="0" borderId="0" applyBorder="0">
      <alignment vertical="center"/>
    </xf>
    <xf numFmtId="0" fontId="0" fillId="0" borderId="0"/>
    <xf numFmtId="0" fontId="0" fillId="0" borderId="0">
      <alignment vertical="center"/>
    </xf>
    <xf numFmtId="0" fontId="15" fillId="0" borderId="0">
      <alignment vertical="center"/>
    </xf>
    <xf numFmtId="0" fontId="20" fillId="0" borderId="0"/>
    <xf numFmtId="0" fontId="20" fillId="0" borderId="0">
      <alignment vertical="center"/>
    </xf>
    <xf numFmtId="0" fontId="0" fillId="0" borderId="0">
      <alignment vertical="center"/>
    </xf>
    <xf numFmtId="0" fontId="0" fillId="0" borderId="0">
      <alignment vertical="center"/>
    </xf>
    <xf numFmtId="0" fontId="15" fillId="0" borderId="0">
      <alignment vertical="center"/>
    </xf>
    <xf numFmtId="0" fontId="20" fillId="0" borderId="0">
      <protection locked="0"/>
    </xf>
    <xf numFmtId="0" fontId="20" fillId="0" borderId="0">
      <alignment vertical="center"/>
    </xf>
    <xf numFmtId="0" fontId="20" fillId="0" borderId="0">
      <protection locked="0"/>
    </xf>
    <xf numFmtId="0" fontId="20" fillId="0" borderId="0">
      <alignment vertical="center"/>
    </xf>
    <xf numFmtId="0" fontId="0" fillId="0" borderId="0">
      <alignment vertical="center"/>
    </xf>
    <xf numFmtId="0" fontId="15" fillId="0" borderId="0"/>
    <xf numFmtId="0" fontId="20"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9" fillId="31" borderId="0" applyNumberFormat="0" applyBorder="0" applyAlignment="0" applyProtection="0">
      <alignment vertical="center"/>
    </xf>
    <xf numFmtId="0" fontId="18" fillId="21" borderId="0" applyNumberFormat="0" applyBorder="0" applyAlignment="0" applyProtection="0">
      <alignment vertical="center"/>
    </xf>
    <xf numFmtId="0" fontId="0" fillId="0" borderId="0"/>
    <xf numFmtId="0" fontId="19" fillId="28" borderId="0" applyNumberFormat="0" applyBorder="0" applyAlignment="0" applyProtection="0">
      <alignment vertical="center"/>
    </xf>
    <xf numFmtId="0" fontId="20" fillId="0" borderId="0">
      <protection locked="0"/>
    </xf>
    <xf numFmtId="0" fontId="0" fillId="0" borderId="0">
      <alignment vertical="center"/>
    </xf>
    <xf numFmtId="0" fontId="34" fillId="27" borderId="9" applyNumberFormat="0" applyAlignment="0" applyProtection="0">
      <alignment vertical="center"/>
    </xf>
    <xf numFmtId="0" fontId="18" fillId="32" borderId="0" applyNumberFormat="0" applyBorder="0" applyAlignment="0" applyProtection="0">
      <alignment vertical="center"/>
    </xf>
    <xf numFmtId="0" fontId="18" fillId="18" borderId="0" applyNumberFormat="0" applyBorder="0" applyAlignment="0" applyProtection="0">
      <alignment vertical="center"/>
    </xf>
    <xf numFmtId="0" fontId="20" fillId="0" borderId="0" applyBorder="0">
      <alignment vertical="center"/>
    </xf>
    <xf numFmtId="44" fontId="0" fillId="0" borderId="0" applyFont="0" applyFill="0" applyBorder="0" applyAlignment="0" applyProtection="0">
      <alignment vertical="center"/>
    </xf>
    <xf numFmtId="0" fontId="19" fillId="16" borderId="0" applyNumberFormat="0" applyBorder="0" applyAlignment="0" applyProtection="0">
      <alignment vertical="center"/>
    </xf>
    <xf numFmtId="9" fontId="0" fillId="0" borderId="0" applyFont="0" applyFill="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6" borderId="0" applyNumberFormat="0" applyBorder="0" applyAlignment="0" applyProtection="0">
      <alignment vertical="center"/>
    </xf>
    <xf numFmtId="0" fontId="19" fillId="14" borderId="0" applyNumberFormat="0" applyBorder="0" applyAlignment="0" applyProtection="0">
      <alignment vertical="center"/>
    </xf>
    <xf numFmtId="0" fontId="19" fillId="23" borderId="0" applyNumberFormat="0" applyBorder="0" applyAlignment="0" applyProtection="0">
      <alignment vertical="center"/>
    </xf>
    <xf numFmtId="0" fontId="36" fillId="9" borderId="9" applyNumberFormat="0" applyAlignment="0" applyProtection="0">
      <alignment vertical="center"/>
    </xf>
    <xf numFmtId="0" fontId="19" fillId="13" borderId="0" applyNumberFormat="0" applyBorder="0" applyAlignment="0" applyProtection="0">
      <alignment vertical="center"/>
    </xf>
    <xf numFmtId="0" fontId="35" fillId="29"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29" fillId="12" borderId="0" applyNumberFormat="0" applyBorder="0" applyAlignment="0" applyProtection="0">
      <alignment vertical="center"/>
    </xf>
    <xf numFmtId="0" fontId="18" fillId="11" borderId="0" applyNumberFormat="0" applyBorder="0" applyAlignment="0" applyProtection="0">
      <alignment vertical="center"/>
    </xf>
    <xf numFmtId="0" fontId="28" fillId="0" borderId="6" applyNumberFormat="0" applyFill="0" applyAlignment="0" applyProtection="0">
      <alignment vertical="center"/>
    </xf>
    <xf numFmtId="0" fontId="33" fillId="25" borderId="0" applyNumberFormat="0" applyBorder="0" applyAlignment="0" applyProtection="0">
      <alignment vertical="center"/>
    </xf>
    <xf numFmtId="0" fontId="26" fillId="10" borderId="5" applyNumberFormat="0" applyAlignment="0" applyProtection="0">
      <alignment vertical="center"/>
    </xf>
    <xf numFmtId="0" fontId="25" fillId="9" borderId="4" applyNumberFormat="0" applyAlignment="0" applyProtection="0">
      <alignment vertical="center"/>
    </xf>
    <xf numFmtId="0" fontId="15" fillId="0" borderId="0"/>
    <xf numFmtId="0" fontId="24" fillId="0" borderId="2" applyNumberFormat="0" applyFill="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30" fillId="0" borderId="0" applyNumberFormat="0" applyFill="0" applyBorder="0" applyAlignment="0" applyProtection="0">
      <alignment vertical="center"/>
    </xf>
    <xf numFmtId="0" fontId="20" fillId="0" borderId="0">
      <protection locked="0"/>
    </xf>
    <xf numFmtId="42" fontId="0" fillId="0" borderId="0" applyFont="0" applyFill="0" applyBorder="0" applyAlignment="0" applyProtection="0">
      <alignment vertical="center"/>
    </xf>
    <xf numFmtId="0" fontId="20" fillId="0" borderId="0"/>
    <xf numFmtId="0" fontId="18" fillId="30"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0" fillId="0" borderId="0">
      <protection locked="0"/>
    </xf>
    <xf numFmtId="0" fontId="21" fillId="0" borderId="0" applyNumberFormat="0" applyFill="0" applyBorder="0" applyAlignment="0" applyProtection="0">
      <alignment vertical="center"/>
    </xf>
    <xf numFmtId="0" fontId="20" fillId="0" borderId="0">
      <protection locked="0"/>
    </xf>
    <xf numFmtId="0" fontId="15" fillId="0" borderId="0">
      <protection locked="0"/>
    </xf>
    <xf numFmtId="0" fontId="18" fillId="7" borderId="0" applyNumberFormat="0" applyBorder="0" applyAlignment="0" applyProtection="0">
      <alignment vertical="center"/>
    </xf>
    <xf numFmtId="0" fontId="27" fillId="0" borderId="0" applyNumberFormat="0" applyFill="0" applyBorder="0" applyAlignment="0" applyProtection="0">
      <alignment vertical="center"/>
    </xf>
    <xf numFmtId="0" fontId="19" fillId="6" borderId="0" applyNumberFormat="0" applyBorder="0" applyAlignment="0" applyProtection="0">
      <alignment vertical="center"/>
    </xf>
    <xf numFmtId="0" fontId="0" fillId="5" borderId="3" applyNumberFormat="0" applyFont="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7" fillId="0" borderId="2" applyNumberFormat="0" applyFill="0" applyAlignment="0" applyProtection="0">
      <alignment vertical="center"/>
    </xf>
    <xf numFmtId="0" fontId="15" fillId="0" borderId="0">
      <alignment vertical="center"/>
    </xf>
    <xf numFmtId="0" fontId="18" fillId="22" borderId="0" applyNumberFormat="0" applyBorder="0" applyAlignment="0" applyProtection="0">
      <alignment vertical="center"/>
    </xf>
    <xf numFmtId="0" fontId="16" fillId="0" borderId="0"/>
    <xf numFmtId="0" fontId="20" fillId="0" borderId="0">
      <protection locked="0"/>
    </xf>
    <xf numFmtId="0" fontId="0" fillId="0" borderId="0">
      <alignment vertical="center"/>
    </xf>
    <xf numFmtId="0" fontId="15" fillId="0" borderId="0">
      <alignment vertical="center"/>
    </xf>
    <xf numFmtId="0" fontId="30" fillId="0" borderId="8" applyNumberFormat="0" applyFill="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20" fillId="0" borderId="0">
      <protection locked="0"/>
    </xf>
    <xf numFmtId="0" fontId="18" fillId="24" borderId="0" applyNumberFormat="0" applyBorder="0" applyAlignment="0" applyProtection="0">
      <alignment vertical="center"/>
    </xf>
    <xf numFmtId="0" fontId="20" fillId="0" borderId="0">
      <alignment vertical="center"/>
    </xf>
    <xf numFmtId="0" fontId="31" fillId="0" borderId="7" applyNumberFormat="0" applyFill="0" applyAlignment="0" applyProtection="0">
      <alignment vertical="center"/>
    </xf>
  </cellStyleXfs>
  <cellXfs count="5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179" fontId="7"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9" fontId="13"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lignment horizontal="left" vertical="center" wrapText="1"/>
    </xf>
    <xf numFmtId="57" fontId="12" fillId="0" borderId="1"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2" fillId="0" borderId="1" xfId="8"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177" fontId="14" fillId="0" borderId="1" xfId="4"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2" fillId="0" borderId="1" xfId="8" applyNumberFormat="1" applyFont="1" applyFill="1" applyBorder="1" applyAlignment="1">
      <alignment horizontal="left" vertical="center" wrapText="1"/>
    </xf>
    <xf numFmtId="0" fontId="13" fillId="0" borderId="1" xfId="8"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177"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9" fontId="12" fillId="0" borderId="1" xfId="4" applyNumberFormat="1" applyFont="1" applyFill="1" applyBorder="1" applyAlignment="1">
      <alignment horizontal="center" vertical="center" wrapText="1" shrinkToFit="1"/>
    </xf>
    <xf numFmtId="177" fontId="12" fillId="0" borderId="1" xfId="4" applyNumberFormat="1" applyFont="1" applyFill="1" applyBorder="1" applyAlignment="1">
      <alignment horizontal="center" vertical="center" wrapText="1" shrinkToFit="1"/>
    </xf>
    <xf numFmtId="178" fontId="12" fillId="0" borderId="1" xfId="64" applyNumberFormat="1" applyFont="1" applyFill="1" applyBorder="1" applyAlignment="1">
      <alignment horizontal="center" vertical="center" wrapText="1"/>
    </xf>
    <xf numFmtId="0" fontId="12" fillId="0" borderId="1" xfId="8"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1" xfId="8"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cellXfs>
  <cellStyles count="95">
    <cellStyle name="常规" xfId="0" builtinId="0"/>
    <cellStyle name="常规Sheet12018年统筹整合年末调整情况表（15号文件20180731李翠玲）2" xfId="1"/>
    <cellStyle name="常规_Sheet1_2018年统筹整合年末调整情况表（15号文件20180731李翠玲）2 2" xfId="2"/>
    <cellStyle name="常规_Sheet1" xfId="3"/>
    <cellStyle name="常规 6 2 2" xfId="4"/>
    <cellStyle name="常规 5 3 3" xfId="5"/>
    <cellStyle name="常规 5" xfId="6"/>
    <cellStyle name="常规 46" xfId="7"/>
    <cellStyle name="常规 2" xfId="8"/>
    <cellStyle name="常规 22" xfId="9"/>
    <cellStyle name="常规 17" xfId="10"/>
    <cellStyle name="常规 3 2 2 2" xfId="11"/>
    <cellStyle name="常规 11" xfId="12"/>
    <cellStyle name="常规 13" xfId="13"/>
    <cellStyle name="常规 10 3 10" xfId="14"/>
    <cellStyle name="常规 4" xfId="15"/>
    <cellStyle name="常规 55" xfId="16"/>
    <cellStyle name="常规 11 2 2 2" xfId="17"/>
    <cellStyle name="常规 6 11" xfId="18"/>
    <cellStyle name="常规 4_2020年年初方案附表（草稿）20200224" xfId="19"/>
    <cellStyle name="常规 32" xfId="20"/>
    <cellStyle name="常规 11 2 2 2 7 2" xfId="21"/>
    <cellStyle name="常规 11 2 2 2 7" xfId="22"/>
    <cellStyle name="常规 6" xfId="23"/>
    <cellStyle name="常规 16 2" xfId="24"/>
    <cellStyle name="60% - 强调文字颜色 6" xfId="25" builtinId="52"/>
    <cellStyle name="20% - 强调文字颜色 4" xfId="26" builtinId="42"/>
    <cellStyle name="常规 5 3 2 4" xfId="27"/>
    <cellStyle name="强调文字颜色 4" xfId="28" builtinId="41"/>
    <cellStyle name="常规_Sheet1 3" xfId="29"/>
    <cellStyle name="常规 9" xfId="30"/>
    <cellStyle name="输入" xfId="31" builtinId="20"/>
    <cellStyle name="40% - 强调文字颜色 3" xfId="32" builtinId="39"/>
    <cellStyle name="20% - 强调文字颜色 3" xfId="33" builtinId="38"/>
    <cellStyle name="常规 11 2 2" xfId="34"/>
    <cellStyle name="货币" xfId="35" builtinId="4"/>
    <cellStyle name="强调文字颜色 3" xfId="36" builtinId="37"/>
    <cellStyle name="百分比" xfId="37" builtinId="5"/>
    <cellStyle name="60% - 强调文字颜色 2" xfId="38" builtinId="36"/>
    <cellStyle name="60% - 强调文字颜色 5" xfId="39" builtinId="48"/>
    <cellStyle name="强调文字颜色 2" xfId="40" builtinId="33"/>
    <cellStyle name="60% - 强调文字颜色 1" xfId="41" builtinId="32"/>
    <cellStyle name="60% - 强调文字颜色 4" xfId="42" builtinId="44"/>
    <cellStyle name="计算" xfId="43" builtinId="22"/>
    <cellStyle name="强调文字颜色 1" xfId="44" builtinId="29"/>
    <cellStyle name="适中" xfId="45" builtinId="28"/>
    <cellStyle name="20% - 强调文字颜色 5" xfId="46" builtinId="46"/>
    <cellStyle name="常规 10 28 3" xfId="47"/>
    <cellStyle name="好" xfId="48" builtinId="26"/>
    <cellStyle name="20% - 强调文字颜色 1" xfId="49" builtinId="30"/>
    <cellStyle name="汇总" xfId="50" builtinId="25"/>
    <cellStyle name="差" xfId="51" builtinId="27"/>
    <cellStyle name="检查单元格" xfId="52" builtinId="23"/>
    <cellStyle name="输出" xfId="53" builtinId="21"/>
    <cellStyle name="常规 10 3" xfId="54"/>
    <cellStyle name="标题 1" xfId="55" builtinId="16"/>
    <cellStyle name="解释性文本" xfId="56" builtinId="53"/>
    <cellStyle name="常规 2 10 2" xfId="57"/>
    <cellStyle name="20% - 强调文字颜色 2" xfId="58" builtinId="34"/>
    <cellStyle name="标题 4" xfId="59" builtinId="19"/>
    <cellStyle name="常规 10" xfId="60"/>
    <cellStyle name="货币[0]" xfId="61" builtinId="7"/>
    <cellStyle name="常规 2 2" xfId="62"/>
    <cellStyle name="40% - 强调文字颜色 4" xfId="63" builtinId="43"/>
    <cellStyle name="千位分隔" xfId="64" builtinId="3"/>
    <cellStyle name="常规 2 37" xfId="65"/>
    <cellStyle name="已访问的超链接" xfId="66" builtinId="9"/>
    <cellStyle name="常规 6 3" xfId="67"/>
    <cellStyle name="标题" xfId="68" builtinId="15"/>
    <cellStyle name="常规_Sheet1 2" xfId="69"/>
    <cellStyle name="常规 8" xfId="70"/>
    <cellStyle name="40% - 强调文字颜色 2" xfId="71" builtinId="35"/>
    <cellStyle name="警告文本" xfId="72" builtinId="11"/>
    <cellStyle name="60% - 强调文字颜色 3" xfId="73" builtinId="40"/>
    <cellStyle name="注释" xfId="74" builtinId="10"/>
    <cellStyle name="20% - 强调文字颜色 6" xfId="75" builtinId="50"/>
    <cellStyle name="强调文字颜色 5" xfId="76" builtinId="45"/>
    <cellStyle name="40% - 强调文字颜色 6" xfId="77" builtinId="51"/>
    <cellStyle name="超链接" xfId="78" builtinId="8"/>
    <cellStyle name="千位分隔[0]" xfId="79" builtinId="6"/>
    <cellStyle name="常规 2 10" xfId="80"/>
    <cellStyle name="标题 2" xfId="81" builtinId="17"/>
    <cellStyle name="常规 2 3" xfId="82"/>
    <cellStyle name="40% - 强调文字颜色 5" xfId="83" builtinId="47"/>
    <cellStyle name="常规 7 3 2 3" xfId="84"/>
    <cellStyle name="常规_Sheet1_5、2020年年初方案附表定稿 3.30  333" xfId="85"/>
    <cellStyle name="常规 2 11" xfId="86"/>
    <cellStyle name="常规 2 2 6" xfId="87"/>
    <cellStyle name="标题 3" xfId="88" builtinId="18"/>
    <cellStyle name="常规 11 3" xfId="89"/>
    <cellStyle name="强调文字颜色 6" xfId="90" builtinId="49"/>
    <cellStyle name="常规 7" xfId="91"/>
    <cellStyle name="40% - 强调文字颜色 1" xfId="92" builtinId="31"/>
    <cellStyle name="常规 3" xfId="93"/>
    <cellStyle name="链接单元格" xfId="94" builtinId="24"/>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11"/>
  <sheetViews>
    <sheetView tabSelected="1" zoomScale="115" zoomScaleNormal="115" workbookViewId="0">
      <pane ySplit="5" topLeftCell="A6" activePane="bottomLeft" state="frozen"/>
      <selection/>
      <selection pane="bottomLeft" activeCell="X289" sqref="X289"/>
    </sheetView>
  </sheetViews>
  <sheetFormatPr defaultColWidth="9.66666666666667" defaultRowHeight="13.5"/>
  <cols>
    <col min="1" max="1" width="6.6" style="2" customWidth="1"/>
    <col min="2" max="2" width="10.75" style="2" customWidth="1"/>
    <col min="3" max="3" width="20.3583333333333" style="2" customWidth="1"/>
    <col min="4" max="4" width="11.3333333333333" style="2" customWidth="1"/>
    <col min="5" max="6" width="7.14166666666667" style="2" customWidth="1"/>
    <col min="7" max="7" width="4.875" style="2" customWidth="1"/>
    <col min="8" max="8" width="5.625" style="2" customWidth="1"/>
    <col min="9" max="9" width="18" style="2" customWidth="1"/>
    <col min="10" max="10" width="5.5" style="2" customWidth="1"/>
    <col min="11" max="11" width="7.375" style="2" customWidth="1"/>
    <col min="12" max="12" width="7.25" style="2" customWidth="1"/>
    <col min="13" max="13" width="14.125" style="2" customWidth="1"/>
    <col min="14" max="14" width="7.25" style="2" customWidth="1"/>
    <col min="15" max="15" width="6.875" style="2" customWidth="1"/>
    <col min="16" max="16" width="7.5" style="6" customWidth="1"/>
    <col min="17" max="21" width="5.5" style="2" customWidth="1"/>
    <col min="22" max="22" width="5.625" style="2" customWidth="1"/>
    <col min="23" max="23" width="7.14166666666667" style="2" customWidth="1"/>
    <col min="24" max="16384" width="9.66666666666667" style="2"/>
  </cols>
  <sheetData>
    <row r="1" s="1" customFormat="1" ht="15.75" spans="1:23">
      <c r="A1" s="7" t="s">
        <v>0</v>
      </c>
      <c r="B1" s="8"/>
      <c r="C1" s="8"/>
      <c r="D1" s="8"/>
      <c r="E1" s="8"/>
      <c r="F1" s="8"/>
      <c r="G1" s="23"/>
      <c r="H1" s="8"/>
      <c r="I1" s="8"/>
      <c r="J1" s="8"/>
      <c r="K1" s="8"/>
      <c r="L1" s="8"/>
      <c r="M1" s="8"/>
      <c r="N1" s="8"/>
      <c r="O1" s="8"/>
      <c r="P1" s="8"/>
      <c r="Q1" s="8"/>
      <c r="R1" s="8"/>
      <c r="S1" s="8"/>
      <c r="T1" s="8"/>
      <c r="U1" s="8"/>
      <c r="V1" s="8"/>
      <c r="W1" s="8"/>
    </row>
    <row r="2" ht="36" customHeight="1" spans="1:23">
      <c r="A2" s="9" t="s">
        <v>1</v>
      </c>
      <c r="B2" s="10"/>
      <c r="C2" s="10"/>
      <c r="D2" s="10"/>
      <c r="E2" s="10"/>
      <c r="F2" s="10"/>
      <c r="G2" s="10"/>
      <c r="H2" s="10"/>
      <c r="I2" s="10"/>
      <c r="J2" s="10"/>
      <c r="K2" s="10"/>
      <c r="L2" s="10"/>
      <c r="M2" s="10"/>
      <c r="N2" s="10"/>
      <c r="O2" s="10"/>
      <c r="P2" s="10"/>
      <c r="Q2" s="10"/>
      <c r="R2" s="10"/>
      <c r="S2" s="10"/>
      <c r="T2" s="10"/>
      <c r="U2" s="10"/>
      <c r="V2" s="10"/>
      <c r="W2" s="10"/>
    </row>
    <row r="3" ht="25.95" customHeight="1" spans="1:23">
      <c r="A3" s="11" t="s">
        <v>2</v>
      </c>
      <c r="B3" s="12" t="s">
        <v>3</v>
      </c>
      <c r="C3" s="12" t="s">
        <v>4</v>
      </c>
      <c r="D3" s="13" t="s">
        <v>5</v>
      </c>
      <c r="E3" s="12" t="s">
        <v>6</v>
      </c>
      <c r="F3" s="12" t="s">
        <v>7</v>
      </c>
      <c r="G3" s="12" t="s">
        <v>8</v>
      </c>
      <c r="H3" s="12" t="s">
        <v>9</v>
      </c>
      <c r="I3" s="12" t="s">
        <v>10</v>
      </c>
      <c r="J3" s="13" t="s">
        <v>11</v>
      </c>
      <c r="K3" s="13" t="s">
        <v>12</v>
      </c>
      <c r="L3" s="13" t="s">
        <v>13</v>
      </c>
      <c r="M3" s="13" t="s">
        <v>14</v>
      </c>
      <c r="N3" s="13" t="s">
        <v>15</v>
      </c>
      <c r="O3" s="13" t="s">
        <v>16</v>
      </c>
      <c r="P3" s="13" t="s">
        <v>17</v>
      </c>
      <c r="Q3" s="13" t="s">
        <v>18</v>
      </c>
      <c r="R3" s="13"/>
      <c r="S3" s="13"/>
      <c r="T3" s="13"/>
      <c r="U3" s="13" t="s">
        <v>19</v>
      </c>
      <c r="V3" s="13" t="s">
        <v>20</v>
      </c>
      <c r="W3" s="13" t="s">
        <v>21</v>
      </c>
    </row>
    <row r="4" ht="50" customHeight="1" spans="1:23">
      <c r="A4" s="11"/>
      <c r="B4" s="12"/>
      <c r="C4" s="12"/>
      <c r="D4" s="13"/>
      <c r="E4" s="12"/>
      <c r="F4" s="12"/>
      <c r="G4" s="12"/>
      <c r="H4" s="12"/>
      <c r="I4" s="12"/>
      <c r="J4" s="13"/>
      <c r="K4" s="13"/>
      <c r="L4" s="13"/>
      <c r="M4" s="13"/>
      <c r="N4" s="13"/>
      <c r="O4" s="13"/>
      <c r="P4" s="13"/>
      <c r="Q4" s="13" t="s">
        <v>22</v>
      </c>
      <c r="R4" s="13" t="s">
        <v>23</v>
      </c>
      <c r="S4" s="13" t="s">
        <v>24</v>
      </c>
      <c r="T4" s="13" t="s">
        <v>25</v>
      </c>
      <c r="U4" s="13"/>
      <c r="V4" s="13"/>
      <c r="W4" s="13"/>
    </row>
    <row r="5" s="2" customFormat="1" ht="27" customHeight="1" spans="1:23">
      <c r="A5" s="14" t="s">
        <v>26</v>
      </c>
      <c r="B5" s="15"/>
      <c r="C5" s="15"/>
      <c r="D5" s="15"/>
      <c r="E5" s="15"/>
      <c r="F5" s="15"/>
      <c r="G5" s="15"/>
      <c r="H5" s="15"/>
      <c r="I5" s="15"/>
      <c r="J5" s="28">
        <f>SUM(J6:J309)</f>
        <v>18383.8</v>
      </c>
      <c r="K5" s="15"/>
      <c r="L5" s="15"/>
      <c r="M5" s="15"/>
      <c r="N5" s="15"/>
      <c r="O5" s="15"/>
      <c r="P5" s="15"/>
      <c r="Q5" s="28">
        <f t="shared" ref="Q5:U5" si="0">SUM(Q6:Q309)</f>
        <v>14116.07</v>
      </c>
      <c r="R5" s="28">
        <f t="shared" si="0"/>
        <v>4267.77</v>
      </c>
      <c r="S5" s="28"/>
      <c r="T5" s="28"/>
      <c r="U5" s="28">
        <f t="shared" si="0"/>
        <v>18383.84</v>
      </c>
      <c r="V5" s="37">
        <f t="shared" ref="V5:V68" si="1">U5/(Q5+R5)</f>
        <v>1</v>
      </c>
      <c r="W5" s="15"/>
    </row>
    <row r="6" s="3" customFormat="1" ht="38.25" spans="1:23">
      <c r="A6" s="16">
        <v>1</v>
      </c>
      <c r="B6" s="17" t="s">
        <v>27</v>
      </c>
      <c r="C6" s="18" t="s">
        <v>28</v>
      </c>
      <c r="D6" s="19" t="s">
        <v>29</v>
      </c>
      <c r="E6" s="17" t="s">
        <v>30</v>
      </c>
      <c r="F6" s="17" t="s">
        <v>31</v>
      </c>
      <c r="G6" s="17" t="s">
        <v>32</v>
      </c>
      <c r="H6" s="17" t="s">
        <v>33</v>
      </c>
      <c r="I6" s="18" t="s">
        <v>34</v>
      </c>
      <c r="J6" s="28">
        <v>111.06</v>
      </c>
      <c r="K6" s="29">
        <v>2024.1</v>
      </c>
      <c r="L6" s="29">
        <v>2024.9</v>
      </c>
      <c r="M6" s="17" t="s">
        <v>35</v>
      </c>
      <c r="N6" s="17">
        <v>375</v>
      </c>
      <c r="O6" s="17">
        <v>85</v>
      </c>
      <c r="P6" s="17" t="s">
        <v>36</v>
      </c>
      <c r="Q6" s="34"/>
      <c r="R6" s="28">
        <v>111</v>
      </c>
      <c r="S6" s="36"/>
      <c r="T6" s="36"/>
      <c r="U6" s="38">
        <f t="shared" ref="U6:U69" si="2">Q6+R6</f>
        <v>111</v>
      </c>
      <c r="V6" s="37">
        <f t="shared" si="1"/>
        <v>1</v>
      </c>
      <c r="W6" s="15"/>
    </row>
    <row r="7" s="3" customFormat="1" ht="38.25" spans="1:23">
      <c r="A7" s="16">
        <v>2</v>
      </c>
      <c r="B7" s="17" t="s">
        <v>27</v>
      </c>
      <c r="C7" s="20" t="s">
        <v>37</v>
      </c>
      <c r="D7" s="19" t="s">
        <v>29</v>
      </c>
      <c r="E7" s="17" t="s">
        <v>30</v>
      </c>
      <c r="F7" s="24" t="s">
        <v>38</v>
      </c>
      <c r="G7" s="25" t="s">
        <v>39</v>
      </c>
      <c r="H7" s="17" t="s">
        <v>33</v>
      </c>
      <c r="I7" s="20" t="s">
        <v>40</v>
      </c>
      <c r="J7" s="28">
        <v>164</v>
      </c>
      <c r="K7" s="29">
        <v>2024.1</v>
      </c>
      <c r="L7" s="29">
        <v>2024.9</v>
      </c>
      <c r="M7" s="17" t="s">
        <v>41</v>
      </c>
      <c r="N7" s="25">
        <v>110</v>
      </c>
      <c r="O7" s="25">
        <v>110</v>
      </c>
      <c r="P7" s="17" t="s">
        <v>36</v>
      </c>
      <c r="Q7" s="34">
        <v>125</v>
      </c>
      <c r="R7" s="28">
        <v>39</v>
      </c>
      <c r="S7" s="36"/>
      <c r="T7" s="36"/>
      <c r="U7" s="38">
        <f t="shared" si="2"/>
        <v>164</v>
      </c>
      <c r="V7" s="37">
        <f t="shared" si="1"/>
        <v>1</v>
      </c>
      <c r="W7" s="15"/>
    </row>
    <row r="8" s="3" customFormat="1" ht="38.25" spans="1:23">
      <c r="A8" s="16">
        <v>3</v>
      </c>
      <c r="B8" s="17" t="s">
        <v>27</v>
      </c>
      <c r="C8" s="18" t="s">
        <v>42</v>
      </c>
      <c r="D8" s="19" t="s">
        <v>29</v>
      </c>
      <c r="E8" s="17" t="s">
        <v>30</v>
      </c>
      <c r="F8" s="17" t="s">
        <v>43</v>
      </c>
      <c r="G8" s="17" t="s">
        <v>44</v>
      </c>
      <c r="H8" s="17" t="s">
        <v>33</v>
      </c>
      <c r="I8" s="18" t="s">
        <v>45</v>
      </c>
      <c r="J8" s="28">
        <v>205.408</v>
      </c>
      <c r="K8" s="29">
        <v>2024.1</v>
      </c>
      <c r="L8" s="29">
        <v>2024.9</v>
      </c>
      <c r="M8" s="17" t="s">
        <v>46</v>
      </c>
      <c r="N8" s="17">
        <v>160</v>
      </c>
      <c r="O8" s="17">
        <v>160</v>
      </c>
      <c r="P8" s="17" t="s">
        <v>36</v>
      </c>
      <c r="Q8" s="34">
        <v>168</v>
      </c>
      <c r="R8" s="28">
        <v>37.408</v>
      </c>
      <c r="S8" s="36"/>
      <c r="T8" s="36"/>
      <c r="U8" s="38">
        <f t="shared" si="2"/>
        <v>205.408</v>
      </c>
      <c r="V8" s="37">
        <f t="shared" si="1"/>
        <v>1</v>
      </c>
      <c r="W8" s="15"/>
    </row>
    <row r="9" s="3" customFormat="1" ht="38.25" spans="1:23">
      <c r="A9" s="16">
        <v>4</v>
      </c>
      <c r="B9" s="17" t="s">
        <v>27</v>
      </c>
      <c r="C9" s="20" t="s">
        <v>47</v>
      </c>
      <c r="D9" s="19" t="s">
        <v>29</v>
      </c>
      <c r="E9" s="17" t="s">
        <v>30</v>
      </c>
      <c r="F9" s="24" t="s">
        <v>48</v>
      </c>
      <c r="G9" s="25" t="s">
        <v>49</v>
      </c>
      <c r="H9" s="17" t="s">
        <v>33</v>
      </c>
      <c r="I9" s="20" t="s">
        <v>50</v>
      </c>
      <c r="J9" s="28">
        <v>98.75</v>
      </c>
      <c r="K9" s="29">
        <v>2024.1</v>
      </c>
      <c r="L9" s="29">
        <v>2024.9</v>
      </c>
      <c r="M9" s="17" t="s">
        <v>51</v>
      </c>
      <c r="N9" s="25">
        <v>186</v>
      </c>
      <c r="O9" s="25">
        <v>60</v>
      </c>
      <c r="P9" s="17" t="s">
        <v>36</v>
      </c>
      <c r="Q9" s="34">
        <v>98.75</v>
      </c>
      <c r="R9" s="28">
        <v>0</v>
      </c>
      <c r="S9" s="36"/>
      <c r="T9" s="36"/>
      <c r="U9" s="38">
        <f t="shared" si="2"/>
        <v>98.75</v>
      </c>
      <c r="V9" s="37">
        <f t="shared" si="1"/>
        <v>1</v>
      </c>
      <c r="W9" s="15"/>
    </row>
    <row r="10" s="3" customFormat="1" ht="38.25" spans="1:23">
      <c r="A10" s="16">
        <v>5</v>
      </c>
      <c r="B10" s="17" t="s">
        <v>27</v>
      </c>
      <c r="C10" s="18" t="s">
        <v>52</v>
      </c>
      <c r="D10" s="19" t="s">
        <v>29</v>
      </c>
      <c r="E10" s="17" t="s">
        <v>30</v>
      </c>
      <c r="F10" s="17" t="s">
        <v>53</v>
      </c>
      <c r="G10" s="17" t="s">
        <v>54</v>
      </c>
      <c r="H10" s="17" t="s">
        <v>33</v>
      </c>
      <c r="I10" s="18" t="s">
        <v>55</v>
      </c>
      <c r="J10" s="28">
        <v>118.21</v>
      </c>
      <c r="K10" s="29">
        <v>2024.1</v>
      </c>
      <c r="L10" s="29">
        <v>2024.9</v>
      </c>
      <c r="M10" s="17" t="s">
        <v>56</v>
      </c>
      <c r="N10" s="17">
        <v>330</v>
      </c>
      <c r="O10" s="17">
        <v>95</v>
      </c>
      <c r="P10" s="17" t="s">
        <v>36</v>
      </c>
      <c r="Q10" s="34">
        <v>109.9</v>
      </c>
      <c r="R10" s="28">
        <v>8.30999999999999</v>
      </c>
      <c r="S10" s="36"/>
      <c r="T10" s="36"/>
      <c r="U10" s="38">
        <f t="shared" si="2"/>
        <v>118.21</v>
      </c>
      <c r="V10" s="37">
        <f t="shared" si="1"/>
        <v>1</v>
      </c>
      <c r="W10" s="15"/>
    </row>
    <row r="11" s="3" customFormat="1" ht="38.25" spans="1:23">
      <c r="A11" s="16">
        <v>6</v>
      </c>
      <c r="B11" s="17" t="s">
        <v>27</v>
      </c>
      <c r="C11" s="20" t="s">
        <v>57</v>
      </c>
      <c r="D11" s="19" t="s">
        <v>29</v>
      </c>
      <c r="E11" s="17" t="s">
        <v>30</v>
      </c>
      <c r="F11" s="24" t="s">
        <v>58</v>
      </c>
      <c r="G11" s="25" t="s">
        <v>59</v>
      </c>
      <c r="H11" s="17" t="s">
        <v>33</v>
      </c>
      <c r="I11" s="20" t="s">
        <v>60</v>
      </c>
      <c r="J11" s="28">
        <v>90.24</v>
      </c>
      <c r="K11" s="29">
        <v>2024.1</v>
      </c>
      <c r="L11" s="29">
        <v>2024.9</v>
      </c>
      <c r="M11" s="17" t="s">
        <v>61</v>
      </c>
      <c r="N11" s="17">
        <v>65</v>
      </c>
      <c r="O11" s="25">
        <v>65</v>
      </c>
      <c r="P11" s="17" t="s">
        <v>36</v>
      </c>
      <c r="Q11" s="34">
        <v>72</v>
      </c>
      <c r="R11" s="28">
        <v>18.24</v>
      </c>
      <c r="S11" s="36"/>
      <c r="T11" s="36"/>
      <c r="U11" s="38">
        <f t="shared" si="2"/>
        <v>90.24</v>
      </c>
      <c r="V11" s="37">
        <f t="shared" si="1"/>
        <v>1</v>
      </c>
      <c r="W11" s="15"/>
    </row>
    <row r="12" s="3" customFormat="1" ht="38.25" spans="1:23">
      <c r="A12" s="16">
        <v>7</v>
      </c>
      <c r="B12" s="17" t="s">
        <v>27</v>
      </c>
      <c r="C12" s="20" t="s">
        <v>62</v>
      </c>
      <c r="D12" s="19" t="s">
        <v>29</v>
      </c>
      <c r="E12" s="17" t="s">
        <v>30</v>
      </c>
      <c r="F12" s="24" t="s">
        <v>63</v>
      </c>
      <c r="G12" s="25" t="s">
        <v>64</v>
      </c>
      <c r="H12" s="17" t="s">
        <v>33</v>
      </c>
      <c r="I12" s="20" t="s">
        <v>65</v>
      </c>
      <c r="J12" s="28">
        <v>275.97</v>
      </c>
      <c r="K12" s="29">
        <v>2024.1</v>
      </c>
      <c r="L12" s="29">
        <v>2024.9</v>
      </c>
      <c r="M12" s="17" t="s">
        <v>66</v>
      </c>
      <c r="N12" s="17">
        <v>225</v>
      </c>
      <c r="O12" s="17">
        <v>225</v>
      </c>
      <c r="P12" s="17" t="s">
        <v>36</v>
      </c>
      <c r="Q12" s="34">
        <v>220.41</v>
      </c>
      <c r="R12" s="28">
        <v>55.56</v>
      </c>
      <c r="S12" s="36"/>
      <c r="T12" s="36"/>
      <c r="U12" s="38">
        <f t="shared" si="2"/>
        <v>275.97</v>
      </c>
      <c r="V12" s="37">
        <f t="shared" si="1"/>
        <v>1</v>
      </c>
      <c r="W12" s="15"/>
    </row>
    <row r="13" s="3" customFormat="1" ht="38.25" spans="1:23">
      <c r="A13" s="16">
        <v>8</v>
      </c>
      <c r="B13" s="17" t="s">
        <v>27</v>
      </c>
      <c r="C13" s="20" t="s">
        <v>67</v>
      </c>
      <c r="D13" s="19" t="s">
        <v>29</v>
      </c>
      <c r="E13" s="17" t="s">
        <v>30</v>
      </c>
      <c r="F13" s="24" t="s">
        <v>30</v>
      </c>
      <c r="G13" s="17" t="s">
        <v>68</v>
      </c>
      <c r="H13" s="17" t="s">
        <v>69</v>
      </c>
      <c r="I13" s="20" t="s">
        <v>70</v>
      </c>
      <c r="J13" s="28">
        <v>180</v>
      </c>
      <c r="K13" s="30">
        <v>2024.1</v>
      </c>
      <c r="L13" s="30">
        <v>2024.12</v>
      </c>
      <c r="M13" s="24" t="s">
        <v>71</v>
      </c>
      <c r="N13" s="17">
        <v>2700</v>
      </c>
      <c r="O13" s="17">
        <v>900</v>
      </c>
      <c r="P13" s="17" t="s">
        <v>72</v>
      </c>
      <c r="Q13" s="34">
        <v>180</v>
      </c>
      <c r="R13" s="28">
        <v>0</v>
      </c>
      <c r="S13" s="36"/>
      <c r="T13" s="36"/>
      <c r="U13" s="38">
        <f t="shared" si="2"/>
        <v>180</v>
      </c>
      <c r="V13" s="37">
        <f t="shared" si="1"/>
        <v>1</v>
      </c>
      <c r="W13" s="15"/>
    </row>
    <row r="14" s="3" customFormat="1" ht="38.25" spans="1:23">
      <c r="A14" s="16">
        <v>9</v>
      </c>
      <c r="B14" s="17" t="s">
        <v>27</v>
      </c>
      <c r="C14" s="20" t="s">
        <v>73</v>
      </c>
      <c r="D14" s="19" t="s">
        <v>29</v>
      </c>
      <c r="E14" s="17" t="s">
        <v>30</v>
      </c>
      <c r="F14" s="24" t="s">
        <v>30</v>
      </c>
      <c r="G14" s="17" t="s">
        <v>68</v>
      </c>
      <c r="H14" s="17" t="s">
        <v>74</v>
      </c>
      <c r="I14" s="20" t="s">
        <v>75</v>
      </c>
      <c r="J14" s="28">
        <v>300</v>
      </c>
      <c r="K14" s="30">
        <v>2024.1</v>
      </c>
      <c r="L14" s="30">
        <v>2024.11</v>
      </c>
      <c r="M14" s="24" t="s">
        <v>76</v>
      </c>
      <c r="N14" s="17">
        <v>1100</v>
      </c>
      <c r="O14" s="17">
        <v>800</v>
      </c>
      <c r="P14" s="17" t="s">
        <v>77</v>
      </c>
      <c r="Q14" s="34"/>
      <c r="R14" s="28">
        <v>300</v>
      </c>
      <c r="S14" s="36"/>
      <c r="T14" s="36"/>
      <c r="U14" s="38">
        <f t="shared" si="2"/>
        <v>300</v>
      </c>
      <c r="V14" s="37">
        <f t="shared" si="1"/>
        <v>1</v>
      </c>
      <c r="W14" s="15"/>
    </row>
    <row r="15" s="3" customFormat="1" ht="38.25" spans="1:23">
      <c r="A15" s="16">
        <v>10</v>
      </c>
      <c r="B15" s="17" t="s">
        <v>27</v>
      </c>
      <c r="C15" s="20" t="s">
        <v>78</v>
      </c>
      <c r="D15" s="19" t="s">
        <v>29</v>
      </c>
      <c r="E15" s="17" t="s">
        <v>30</v>
      </c>
      <c r="F15" s="24" t="s">
        <v>63</v>
      </c>
      <c r="G15" s="17" t="s">
        <v>79</v>
      </c>
      <c r="H15" s="17" t="s">
        <v>80</v>
      </c>
      <c r="I15" s="20" t="s">
        <v>81</v>
      </c>
      <c r="J15" s="28">
        <v>10</v>
      </c>
      <c r="K15" s="30">
        <v>0.5</v>
      </c>
      <c r="L15" s="30">
        <v>2024.9</v>
      </c>
      <c r="M15" s="17" t="s">
        <v>82</v>
      </c>
      <c r="N15" s="25">
        <v>182</v>
      </c>
      <c r="O15" s="25">
        <v>50</v>
      </c>
      <c r="P15" s="17" t="s">
        <v>83</v>
      </c>
      <c r="Q15" s="34">
        <v>10</v>
      </c>
      <c r="R15" s="28">
        <v>0</v>
      </c>
      <c r="S15" s="36"/>
      <c r="T15" s="36"/>
      <c r="U15" s="38">
        <f t="shared" si="2"/>
        <v>10</v>
      </c>
      <c r="V15" s="37">
        <f t="shared" si="1"/>
        <v>1</v>
      </c>
      <c r="W15" s="15"/>
    </row>
    <row r="16" s="3" customFormat="1" ht="38.25" spans="1:23">
      <c r="A16" s="16">
        <v>11</v>
      </c>
      <c r="B16" s="17" t="s">
        <v>27</v>
      </c>
      <c r="C16" s="20" t="s">
        <v>84</v>
      </c>
      <c r="D16" s="19" t="s">
        <v>29</v>
      </c>
      <c r="E16" s="17" t="s">
        <v>30</v>
      </c>
      <c r="F16" s="24" t="s">
        <v>63</v>
      </c>
      <c r="G16" s="17" t="s">
        <v>85</v>
      </c>
      <c r="H16" s="17" t="s">
        <v>80</v>
      </c>
      <c r="I16" s="20" t="s">
        <v>81</v>
      </c>
      <c r="J16" s="28">
        <v>10</v>
      </c>
      <c r="K16" s="30">
        <v>2024.1</v>
      </c>
      <c r="L16" s="30">
        <v>2024.9</v>
      </c>
      <c r="M16" s="17" t="s">
        <v>86</v>
      </c>
      <c r="N16" s="34">
        <v>190</v>
      </c>
      <c r="O16" s="34">
        <v>50</v>
      </c>
      <c r="P16" s="17" t="s">
        <v>83</v>
      </c>
      <c r="Q16" s="34">
        <v>10</v>
      </c>
      <c r="R16" s="28">
        <v>0</v>
      </c>
      <c r="S16" s="36"/>
      <c r="T16" s="36"/>
      <c r="U16" s="38">
        <f t="shared" si="2"/>
        <v>10</v>
      </c>
      <c r="V16" s="37">
        <f t="shared" si="1"/>
        <v>1</v>
      </c>
      <c r="W16" s="15"/>
    </row>
    <row r="17" s="3" customFormat="1" ht="38.25" spans="1:23">
      <c r="A17" s="16">
        <v>12</v>
      </c>
      <c r="B17" s="17" t="s">
        <v>27</v>
      </c>
      <c r="C17" s="20" t="s">
        <v>87</v>
      </c>
      <c r="D17" s="19" t="s">
        <v>29</v>
      </c>
      <c r="E17" s="17" t="s">
        <v>30</v>
      </c>
      <c r="F17" s="24" t="s">
        <v>63</v>
      </c>
      <c r="G17" s="17" t="s">
        <v>88</v>
      </c>
      <c r="H17" s="17" t="s">
        <v>80</v>
      </c>
      <c r="I17" s="20" t="s">
        <v>81</v>
      </c>
      <c r="J17" s="28">
        <v>10</v>
      </c>
      <c r="K17" s="30">
        <v>2024.1</v>
      </c>
      <c r="L17" s="30">
        <v>2024.9</v>
      </c>
      <c r="M17" s="17" t="s">
        <v>89</v>
      </c>
      <c r="N17" s="25">
        <v>108</v>
      </c>
      <c r="O17" s="25">
        <v>42</v>
      </c>
      <c r="P17" s="17" t="s">
        <v>83</v>
      </c>
      <c r="Q17" s="34">
        <v>10</v>
      </c>
      <c r="R17" s="28">
        <v>0</v>
      </c>
      <c r="S17" s="36"/>
      <c r="T17" s="36"/>
      <c r="U17" s="38">
        <f t="shared" si="2"/>
        <v>10</v>
      </c>
      <c r="V17" s="37">
        <f t="shared" si="1"/>
        <v>1</v>
      </c>
      <c r="W17" s="15"/>
    </row>
    <row r="18" s="3" customFormat="1" ht="38.25" spans="1:23">
      <c r="A18" s="16">
        <v>13</v>
      </c>
      <c r="B18" s="17" t="s">
        <v>27</v>
      </c>
      <c r="C18" s="21" t="s">
        <v>90</v>
      </c>
      <c r="D18" s="19" t="s">
        <v>29</v>
      </c>
      <c r="E18" s="17" t="s">
        <v>30</v>
      </c>
      <c r="F18" s="17" t="s">
        <v>63</v>
      </c>
      <c r="G18" s="24" t="s">
        <v>91</v>
      </c>
      <c r="H18" s="17" t="s">
        <v>80</v>
      </c>
      <c r="I18" s="18" t="s">
        <v>81</v>
      </c>
      <c r="J18" s="28">
        <v>10</v>
      </c>
      <c r="K18" s="30">
        <v>2024.1</v>
      </c>
      <c r="L18" s="30">
        <v>2024.9</v>
      </c>
      <c r="M18" s="17" t="s">
        <v>92</v>
      </c>
      <c r="N18" s="24">
        <v>98</v>
      </c>
      <c r="O18" s="17">
        <v>32</v>
      </c>
      <c r="P18" s="17" t="s">
        <v>83</v>
      </c>
      <c r="Q18" s="34">
        <v>10</v>
      </c>
      <c r="R18" s="28">
        <v>0</v>
      </c>
      <c r="S18" s="36"/>
      <c r="T18" s="36"/>
      <c r="U18" s="38">
        <f t="shared" si="2"/>
        <v>10</v>
      </c>
      <c r="V18" s="37">
        <f t="shared" si="1"/>
        <v>1</v>
      </c>
      <c r="W18" s="15"/>
    </row>
    <row r="19" s="3" customFormat="1" ht="38.25" spans="1:23">
      <c r="A19" s="16">
        <v>14</v>
      </c>
      <c r="B19" s="17" t="s">
        <v>27</v>
      </c>
      <c r="C19" s="18" t="s">
        <v>93</v>
      </c>
      <c r="D19" s="19" t="s">
        <v>29</v>
      </c>
      <c r="E19" s="17" t="s">
        <v>30</v>
      </c>
      <c r="F19" s="24" t="s">
        <v>63</v>
      </c>
      <c r="G19" s="17" t="s">
        <v>94</v>
      </c>
      <c r="H19" s="17" t="s">
        <v>80</v>
      </c>
      <c r="I19" s="20" t="s">
        <v>95</v>
      </c>
      <c r="J19" s="28">
        <v>10</v>
      </c>
      <c r="K19" s="30">
        <v>2024.1</v>
      </c>
      <c r="L19" s="30">
        <v>2024.9</v>
      </c>
      <c r="M19" s="17" t="s">
        <v>96</v>
      </c>
      <c r="N19" s="25">
        <v>150</v>
      </c>
      <c r="O19" s="25">
        <v>40</v>
      </c>
      <c r="P19" s="17" t="s">
        <v>83</v>
      </c>
      <c r="Q19" s="34">
        <v>10</v>
      </c>
      <c r="R19" s="28">
        <v>0</v>
      </c>
      <c r="S19" s="36"/>
      <c r="T19" s="36"/>
      <c r="U19" s="38">
        <f t="shared" si="2"/>
        <v>10</v>
      </c>
      <c r="V19" s="37">
        <f t="shared" si="1"/>
        <v>1</v>
      </c>
      <c r="W19" s="15"/>
    </row>
    <row r="20" s="3" customFormat="1" ht="38.25" spans="1:23">
      <c r="A20" s="16">
        <v>15</v>
      </c>
      <c r="B20" s="17" t="s">
        <v>27</v>
      </c>
      <c r="C20" s="20" t="s">
        <v>97</v>
      </c>
      <c r="D20" s="19" t="s">
        <v>29</v>
      </c>
      <c r="E20" s="17" t="s">
        <v>30</v>
      </c>
      <c r="F20" s="24" t="s">
        <v>53</v>
      </c>
      <c r="G20" s="17" t="s">
        <v>98</v>
      </c>
      <c r="H20" s="17" t="s">
        <v>80</v>
      </c>
      <c r="I20" s="20" t="s">
        <v>81</v>
      </c>
      <c r="J20" s="28">
        <v>10</v>
      </c>
      <c r="K20" s="29">
        <v>2024.1</v>
      </c>
      <c r="L20" s="29">
        <v>2024.9</v>
      </c>
      <c r="M20" s="17" t="s">
        <v>99</v>
      </c>
      <c r="N20" s="17">
        <v>51</v>
      </c>
      <c r="O20" s="17">
        <v>17</v>
      </c>
      <c r="P20" s="17" t="s">
        <v>100</v>
      </c>
      <c r="Q20" s="34">
        <v>10</v>
      </c>
      <c r="R20" s="28">
        <v>0</v>
      </c>
      <c r="S20" s="36"/>
      <c r="T20" s="36"/>
      <c r="U20" s="38">
        <f t="shared" si="2"/>
        <v>10</v>
      </c>
      <c r="V20" s="37">
        <f t="shared" si="1"/>
        <v>1</v>
      </c>
      <c r="W20" s="15"/>
    </row>
    <row r="21" s="3" customFormat="1" ht="63.75" spans="1:23">
      <c r="A21" s="16">
        <v>16</v>
      </c>
      <c r="B21" s="17" t="s">
        <v>27</v>
      </c>
      <c r="C21" s="20" t="s">
        <v>101</v>
      </c>
      <c r="D21" s="19" t="s">
        <v>102</v>
      </c>
      <c r="E21" s="17" t="s">
        <v>103</v>
      </c>
      <c r="F21" s="24" t="s">
        <v>53</v>
      </c>
      <c r="G21" s="17" t="s">
        <v>104</v>
      </c>
      <c r="H21" s="17" t="s">
        <v>80</v>
      </c>
      <c r="I21" s="20" t="s">
        <v>81</v>
      </c>
      <c r="J21" s="28">
        <v>14</v>
      </c>
      <c r="K21" s="29">
        <v>2024.1</v>
      </c>
      <c r="L21" s="29">
        <v>2024.9</v>
      </c>
      <c r="M21" s="17" t="s">
        <v>105</v>
      </c>
      <c r="N21" s="17">
        <v>60</v>
      </c>
      <c r="O21" s="17">
        <v>23</v>
      </c>
      <c r="P21" s="17" t="s">
        <v>100</v>
      </c>
      <c r="Q21" s="34">
        <v>14</v>
      </c>
      <c r="R21" s="28">
        <v>0</v>
      </c>
      <c r="S21" s="36"/>
      <c r="T21" s="36"/>
      <c r="U21" s="38">
        <f t="shared" si="2"/>
        <v>14</v>
      </c>
      <c r="V21" s="37">
        <f t="shared" si="1"/>
        <v>1</v>
      </c>
      <c r="W21" s="15"/>
    </row>
    <row r="22" s="3" customFormat="1" ht="38.25" spans="1:23">
      <c r="A22" s="16">
        <v>17</v>
      </c>
      <c r="B22" s="17" t="s">
        <v>27</v>
      </c>
      <c r="C22" s="20" t="s">
        <v>106</v>
      </c>
      <c r="D22" s="19" t="s">
        <v>29</v>
      </c>
      <c r="E22" s="17" t="s">
        <v>30</v>
      </c>
      <c r="F22" s="24" t="s">
        <v>53</v>
      </c>
      <c r="G22" s="17" t="s">
        <v>107</v>
      </c>
      <c r="H22" s="17" t="s">
        <v>80</v>
      </c>
      <c r="I22" s="20" t="s">
        <v>81</v>
      </c>
      <c r="J22" s="28">
        <v>10</v>
      </c>
      <c r="K22" s="29">
        <v>2024.1</v>
      </c>
      <c r="L22" s="29">
        <v>2024.9</v>
      </c>
      <c r="M22" s="17" t="s">
        <v>108</v>
      </c>
      <c r="N22" s="17">
        <v>98</v>
      </c>
      <c r="O22" s="17">
        <v>28</v>
      </c>
      <c r="P22" s="17" t="s">
        <v>100</v>
      </c>
      <c r="Q22" s="34">
        <v>10</v>
      </c>
      <c r="R22" s="28">
        <v>0</v>
      </c>
      <c r="S22" s="36"/>
      <c r="T22" s="36"/>
      <c r="U22" s="38">
        <f t="shared" si="2"/>
        <v>10</v>
      </c>
      <c r="V22" s="37">
        <f t="shared" si="1"/>
        <v>1</v>
      </c>
      <c r="W22" s="15"/>
    </row>
    <row r="23" s="3" customFormat="1" ht="38.25" spans="1:23">
      <c r="A23" s="16">
        <v>18</v>
      </c>
      <c r="B23" s="17" t="s">
        <v>27</v>
      </c>
      <c r="C23" s="20" t="s">
        <v>109</v>
      </c>
      <c r="D23" s="19" t="s">
        <v>29</v>
      </c>
      <c r="E23" s="17" t="s">
        <v>30</v>
      </c>
      <c r="F23" s="24" t="s">
        <v>48</v>
      </c>
      <c r="G23" s="17" t="s">
        <v>110</v>
      </c>
      <c r="H23" s="17" t="s">
        <v>80</v>
      </c>
      <c r="I23" s="20" t="s">
        <v>81</v>
      </c>
      <c r="J23" s="28">
        <v>10</v>
      </c>
      <c r="K23" s="29">
        <v>2024.1</v>
      </c>
      <c r="L23" s="29">
        <v>2024.9</v>
      </c>
      <c r="M23" s="17" t="s">
        <v>111</v>
      </c>
      <c r="N23" s="17">
        <v>535</v>
      </c>
      <c r="O23" s="17">
        <v>107</v>
      </c>
      <c r="P23" s="17" t="s">
        <v>100</v>
      </c>
      <c r="Q23" s="34">
        <v>10</v>
      </c>
      <c r="R23" s="28">
        <v>0</v>
      </c>
      <c r="S23" s="36"/>
      <c r="T23" s="36"/>
      <c r="U23" s="38">
        <f t="shared" si="2"/>
        <v>10</v>
      </c>
      <c r="V23" s="37">
        <f t="shared" si="1"/>
        <v>1</v>
      </c>
      <c r="W23" s="15"/>
    </row>
    <row r="24" s="3" customFormat="1" ht="38.25" spans="1:23">
      <c r="A24" s="16">
        <v>19</v>
      </c>
      <c r="B24" s="17" t="s">
        <v>27</v>
      </c>
      <c r="C24" s="21" t="s">
        <v>112</v>
      </c>
      <c r="D24" s="19" t="s">
        <v>29</v>
      </c>
      <c r="E24" s="17" t="s">
        <v>30</v>
      </c>
      <c r="F24" s="24" t="s">
        <v>58</v>
      </c>
      <c r="G24" s="17" t="s">
        <v>113</v>
      </c>
      <c r="H24" s="17" t="s">
        <v>80</v>
      </c>
      <c r="I24" s="18" t="s">
        <v>114</v>
      </c>
      <c r="J24" s="28">
        <v>10</v>
      </c>
      <c r="K24" s="29">
        <v>2024.1</v>
      </c>
      <c r="L24" s="29">
        <v>2024.9</v>
      </c>
      <c r="M24" s="17" t="s">
        <v>115</v>
      </c>
      <c r="N24" s="17">
        <v>400</v>
      </c>
      <c r="O24" s="17">
        <v>100</v>
      </c>
      <c r="P24" s="17" t="s">
        <v>100</v>
      </c>
      <c r="Q24" s="34">
        <v>10</v>
      </c>
      <c r="R24" s="28">
        <v>0</v>
      </c>
      <c r="S24" s="36"/>
      <c r="T24" s="36"/>
      <c r="U24" s="38">
        <f t="shared" si="2"/>
        <v>10</v>
      </c>
      <c r="V24" s="37">
        <f t="shared" si="1"/>
        <v>1</v>
      </c>
      <c r="W24" s="15"/>
    </row>
    <row r="25" s="3" customFormat="1" ht="38.25" spans="1:23">
      <c r="A25" s="16">
        <v>20</v>
      </c>
      <c r="B25" s="17" t="s">
        <v>27</v>
      </c>
      <c r="C25" s="18" t="s">
        <v>116</v>
      </c>
      <c r="D25" s="19" t="s">
        <v>29</v>
      </c>
      <c r="E25" s="17" t="s">
        <v>30</v>
      </c>
      <c r="F25" s="17" t="s">
        <v>43</v>
      </c>
      <c r="G25" s="17" t="s">
        <v>117</v>
      </c>
      <c r="H25" s="17" t="s">
        <v>80</v>
      </c>
      <c r="I25" s="18" t="s">
        <v>118</v>
      </c>
      <c r="J25" s="28">
        <v>10</v>
      </c>
      <c r="K25" s="29">
        <v>2024.1</v>
      </c>
      <c r="L25" s="29">
        <v>2024.9</v>
      </c>
      <c r="M25" s="17" t="s">
        <v>119</v>
      </c>
      <c r="N25" s="17">
        <v>163</v>
      </c>
      <c r="O25" s="17">
        <v>52</v>
      </c>
      <c r="P25" s="17" t="s">
        <v>100</v>
      </c>
      <c r="Q25" s="34">
        <v>10</v>
      </c>
      <c r="R25" s="28">
        <v>0</v>
      </c>
      <c r="S25" s="36"/>
      <c r="T25" s="36"/>
      <c r="U25" s="38">
        <f t="shared" si="2"/>
        <v>10</v>
      </c>
      <c r="V25" s="37">
        <f t="shared" si="1"/>
        <v>1</v>
      </c>
      <c r="W25" s="15"/>
    </row>
    <row r="26" s="3" customFormat="1" ht="38.25" spans="1:23">
      <c r="A26" s="16">
        <v>21</v>
      </c>
      <c r="B26" s="17" t="s">
        <v>27</v>
      </c>
      <c r="C26" s="20" t="s">
        <v>120</v>
      </c>
      <c r="D26" s="19" t="s">
        <v>29</v>
      </c>
      <c r="E26" s="17" t="s">
        <v>30</v>
      </c>
      <c r="F26" s="24" t="s">
        <v>63</v>
      </c>
      <c r="G26" s="17" t="s">
        <v>121</v>
      </c>
      <c r="H26" s="17" t="s">
        <v>80</v>
      </c>
      <c r="I26" s="20" t="s">
        <v>95</v>
      </c>
      <c r="J26" s="28">
        <v>10</v>
      </c>
      <c r="K26" s="30">
        <v>2024.1</v>
      </c>
      <c r="L26" s="30">
        <v>2024.9</v>
      </c>
      <c r="M26" s="17" t="s">
        <v>122</v>
      </c>
      <c r="N26" s="25">
        <v>131</v>
      </c>
      <c r="O26" s="25">
        <v>43</v>
      </c>
      <c r="P26" s="17" t="s">
        <v>83</v>
      </c>
      <c r="Q26" s="34">
        <v>10</v>
      </c>
      <c r="R26" s="28">
        <v>0</v>
      </c>
      <c r="S26" s="36"/>
      <c r="T26" s="36"/>
      <c r="U26" s="38">
        <f t="shared" si="2"/>
        <v>10</v>
      </c>
      <c r="V26" s="37">
        <f t="shared" si="1"/>
        <v>1</v>
      </c>
      <c r="W26" s="15"/>
    </row>
    <row r="27" s="3" customFormat="1" ht="51" spans="1:23">
      <c r="A27" s="16">
        <v>22</v>
      </c>
      <c r="B27" s="17" t="s">
        <v>27</v>
      </c>
      <c r="C27" s="20" t="s">
        <v>123</v>
      </c>
      <c r="D27" s="19" t="s">
        <v>29</v>
      </c>
      <c r="E27" s="26" t="s">
        <v>124</v>
      </c>
      <c r="F27" s="24" t="s">
        <v>63</v>
      </c>
      <c r="G27" s="17" t="s">
        <v>125</v>
      </c>
      <c r="H27" s="17" t="s">
        <v>69</v>
      </c>
      <c r="I27" s="20" t="s">
        <v>126</v>
      </c>
      <c r="J27" s="28">
        <v>77</v>
      </c>
      <c r="K27" s="30">
        <v>2024.1</v>
      </c>
      <c r="L27" s="30">
        <v>2024.9</v>
      </c>
      <c r="M27" s="17" t="s">
        <v>127</v>
      </c>
      <c r="N27" s="17">
        <v>62</v>
      </c>
      <c r="O27" s="17">
        <v>21</v>
      </c>
      <c r="P27" s="17" t="s">
        <v>36</v>
      </c>
      <c r="Q27" s="34">
        <v>77</v>
      </c>
      <c r="R27" s="28">
        <v>0</v>
      </c>
      <c r="S27" s="36"/>
      <c r="T27" s="36"/>
      <c r="U27" s="38">
        <f t="shared" si="2"/>
        <v>77</v>
      </c>
      <c r="V27" s="37">
        <f t="shared" si="1"/>
        <v>1</v>
      </c>
      <c r="W27" s="15"/>
    </row>
    <row r="28" s="3" customFormat="1" ht="38.25" spans="1:23">
      <c r="A28" s="16">
        <v>23</v>
      </c>
      <c r="B28" s="17" t="s">
        <v>27</v>
      </c>
      <c r="C28" s="18" t="s">
        <v>128</v>
      </c>
      <c r="D28" s="19" t="s">
        <v>29</v>
      </c>
      <c r="E28" s="17" t="s">
        <v>30</v>
      </c>
      <c r="F28" s="17" t="s">
        <v>48</v>
      </c>
      <c r="G28" s="17" t="s">
        <v>129</v>
      </c>
      <c r="H28" s="26" t="s">
        <v>80</v>
      </c>
      <c r="I28" s="31" t="s">
        <v>130</v>
      </c>
      <c r="J28" s="28">
        <v>15</v>
      </c>
      <c r="K28" s="32">
        <v>2024.1</v>
      </c>
      <c r="L28" s="29">
        <v>2024.9</v>
      </c>
      <c r="M28" s="26" t="s">
        <v>131</v>
      </c>
      <c r="N28" s="26">
        <v>124</v>
      </c>
      <c r="O28" s="17">
        <v>30</v>
      </c>
      <c r="P28" s="17" t="s">
        <v>100</v>
      </c>
      <c r="Q28" s="34">
        <v>15</v>
      </c>
      <c r="R28" s="28">
        <v>0</v>
      </c>
      <c r="S28" s="36"/>
      <c r="T28" s="36"/>
      <c r="U28" s="38">
        <f t="shared" si="2"/>
        <v>15</v>
      </c>
      <c r="V28" s="37">
        <f t="shared" si="1"/>
        <v>1</v>
      </c>
      <c r="W28" s="15"/>
    </row>
    <row r="29" s="3" customFormat="1" ht="38.25" spans="1:23">
      <c r="A29" s="16">
        <v>24</v>
      </c>
      <c r="B29" s="17" t="s">
        <v>27</v>
      </c>
      <c r="C29" s="20" t="s">
        <v>132</v>
      </c>
      <c r="D29" s="19" t="s">
        <v>29</v>
      </c>
      <c r="E29" s="17" t="s">
        <v>30</v>
      </c>
      <c r="F29" s="24" t="s">
        <v>48</v>
      </c>
      <c r="G29" s="17" t="s">
        <v>133</v>
      </c>
      <c r="H29" s="17" t="s">
        <v>80</v>
      </c>
      <c r="I29" s="20" t="s">
        <v>134</v>
      </c>
      <c r="J29" s="28">
        <v>45</v>
      </c>
      <c r="K29" s="17">
        <v>2024.1</v>
      </c>
      <c r="L29" s="17">
        <v>2024.9</v>
      </c>
      <c r="M29" s="17" t="s">
        <v>135</v>
      </c>
      <c r="N29" s="25">
        <v>35</v>
      </c>
      <c r="O29" s="25">
        <v>8</v>
      </c>
      <c r="P29" s="17" t="s">
        <v>100</v>
      </c>
      <c r="Q29" s="34">
        <v>45</v>
      </c>
      <c r="R29" s="28">
        <v>0</v>
      </c>
      <c r="S29" s="36"/>
      <c r="T29" s="36"/>
      <c r="U29" s="38">
        <f t="shared" si="2"/>
        <v>45</v>
      </c>
      <c r="V29" s="37">
        <f t="shared" si="1"/>
        <v>1</v>
      </c>
      <c r="W29" s="15"/>
    </row>
    <row r="30" s="3" customFormat="1" ht="63.75" spans="1:23">
      <c r="A30" s="16">
        <v>25</v>
      </c>
      <c r="B30" s="17" t="s">
        <v>27</v>
      </c>
      <c r="C30" s="18" t="s">
        <v>136</v>
      </c>
      <c r="D30" s="19" t="s">
        <v>102</v>
      </c>
      <c r="E30" s="17" t="s">
        <v>103</v>
      </c>
      <c r="F30" s="17" t="s">
        <v>31</v>
      </c>
      <c r="G30" s="17" t="s">
        <v>137</v>
      </c>
      <c r="H30" s="17" t="s">
        <v>80</v>
      </c>
      <c r="I30" s="18" t="s">
        <v>138</v>
      </c>
      <c r="J30" s="28">
        <v>30</v>
      </c>
      <c r="K30" s="29">
        <v>2024.1</v>
      </c>
      <c r="L30" s="29">
        <v>2024.9</v>
      </c>
      <c r="M30" s="17" t="s">
        <v>139</v>
      </c>
      <c r="N30" s="17">
        <v>65</v>
      </c>
      <c r="O30" s="17">
        <v>15</v>
      </c>
      <c r="P30" s="17" t="s">
        <v>100</v>
      </c>
      <c r="Q30" s="34">
        <v>30</v>
      </c>
      <c r="R30" s="28">
        <v>0</v>
      </c>
      <c r="S30" s="36"/>
      <c r="T30" s="36"/>
      <c r="U30" s="38">
        <f t="shared" si="2"/>
        <v>30</v>
      </c>
      <c r="V30" s="37">
        <f t="shared" si="1"/>
        <v>1</v>
      </c>
      <c r="W30" s="15"/>
    </row>
    <row r="31" s="3" customFormat="1" ht="51" spans="1:23">
      <c r="A31" s="16">
        <v>26</v>
      </c>
      <c r="B31" s="17" t="s">
        <v>27</v>
      </c>
      <c r="C31" s="18" t="s">
        <v>140</v>
      </c>
      <c r="D31" s="19" t="s">
        <v>29</v>
      </c>
      <c r="E31" s="17" t="s">
        <v>30</v>
      </c>
      <c r="F31" s="24" t="s">
        <v>43</v>
      </c>
      <c r="G31" s="17" t="s">
        <v>117</v>
      </c>
      <c r="H31" s="17" t="s">
        <v>69</v>
      </c>
      <c r="I31" s="20" t="s">
        <v>141</v>
      </c>
      <c r="J31" s="28">
        <v>50</v>
      </c>
      <c r="K31" s="33" t="s">
        <v>142</v>
      </c>
      <c r="L31" s="33" t="s">
        <v>143</v>
      </c>
      <c r="M31" s="17" t="s">
        <v>144</v>
      </c>
      <c r="N31" s="25">
        <v>135</v>
      </c>
      <c r="O31" s="25">
        <v>50</v>
      </c>
      <c r="P31" s="17" t="s">
        <v>145</v>
      </c>
      <c r="Q31" s="34">
        <v>50</v>
      </c>
      <c r="R31" s="28">
        <v>0</v>
      </c>
      <c r="S31" s="36"/>
      <c r="T31" s="36"/>
      <c r="U31" s="38">
        <f t="shared" si="2"/>
        <v>50</v>
      </c>
      <c r="V31" s="37">
        <f t="shared" si="1"/>
        <v>1</v>
      </c>
      <c r="W31" s="15"/>
    </row>
    <row r="32" s="3" customFormat="1" ht="38.25" spans="1:23">
      <c r="A32" s="16">
        <v>27</v>
      </c>
      <c r="B32" s="17" t="s">
        <v>27</v>
      </c>
      <c r="C32" s="18" t="s">
        <v>146</v>
      </c>
      <c r="D32" s="19" t="s">
        <v>29</v>
      </c>
      <c r="E32" s="17" t="s">
        <v>30</v>
      </c>
      <c r="F32" s="17" t="s">
        <v>43</v>
      </c>
      <c r="G32" s="17" t="s">
        <v>147</v>
      </c>
      <c r="H32" s="17" t="s">
        <v>69</v>
      </c>
      <c r="I32" s="18" t="s">
        <v>148</v>
      </c>
      <c r="J32" s="28">
        <v>50</v>
      </c>
      <c r="K32" s="29">
        <v>2024.1</v>
      </c>
      <c r="L32" s="29">
        <v>2024.9</v>
      </c>
      <c r="M32" s="17" t="s">
        <v>149</v>
      </c>
      <c r="N32" s="17">
        <v>236</v>
      </c>
      <c r="O32" s="17">
        <v>89</v>
      </c>
      <c r="P32" s="17" t="s">
        <v>145</v>
      </c>
      <c r="Q32" s="34">
        <v>50</v>
      </c>
      <c r="R32" s="28">
        <v>0</v>
      </c>
      <c r="S32" s="36"/>
      <c r="T32" s="36"/>
      <c r="U32" s="38">
        <f t="shared" si="2"/>
        <v>50</v>
      </c>
      <c r="V32" s="37">
        <f t="shared" si="1"/>
        <v>1</v>
      </c>
      <c r="W32" s="15"/>
    </row>
    <row r="33" s="3" customFormat="1" ht="38.25" spans="1:23">
      <c r="A33" s="16">
        <v>28</v>
      </c>
      <c r="B33" s="17" t="s">
        <v>27</v>
      </c>
      <c r="C33" s="18" t="s">
        <v>150</v>
      </c>
      <c r="D33" s="19" t="s">
        <v>29</v>
      </c>
      <c r="E33" s="17" t="s">
        <v>30</v>
      </c>
      <c r="F33" s="24" t="s">
        <v>48</v>
      </c>
      <c r="G33" s="17" t="s">
        <v>133</v>
      </c>
      <c r="H33" s="17" t="s">
        <v>69</v>
      </c>
      <c r="I33" s="20" t="s">
        <v>151</v>
      </c>
      <c r="J33" s="28">
        <v>50</v>
      </c>
      <c r="K33" s="29">
        <v>2024.1</v>
      </c>
      <c r="L33" s="29">
        <v>2024.9</v>
      </c>
      <c r="M33" s="17" t="s">
        <v>152</v>
      </c>
      <c r="N33" s="25">
        <v>656</v>
      </c>
      <c r="O33" s="25">
        <v>184</v>
      </c>
      <c r="P33" s="17" t="s">
        <v>145</v>
      </c>
      <c r="Q33" s="34">
        <v>50</v>
      </c>
      <c r="R33" s="28">
        <v>0</v>
      </c>
      <c r="S33" s="36"/>
      <c r="T33" s="36"/>
      <c r="U33" s="38">
        <f t="shared" si="2"/>
        <v>50</v>
      </c>
      <c r="V33" s="37">
        <f t="shared" si="1"/>
        <v>1</v>
      </c>
      <c r="W33" s="15"/>
    </row>
    <row r="34" s="3" customFormat="1" ht="51" spans="1:23">
      <c r="A34" s="16">
        <v>29</v>
      </c>
      <c r="B34" s="17" t="s">
        <v>27</v>
      </c>
      <c r="C34" s="20" t="s">
        <v>153</v>
      </c>
      <c r="D34" s="19" t="s">
        <v>29</v>
      </c>
      <c r="E34" s="17" t="s">
        <v>30</v>
      </c>
      <c r="F34" s="24" t="s">
        <v>38</v>
      </c>
      <c r="G34" s="17" t="s">
        <v>154</v>
      </c>
      <c r="H34" s="17" t="s">
        <v>69</v>
      </c>
      <c r="I34" s="20" t="s">
        <v>155</v>
      </c>
      <c r="J34" s="28">
        <v>50</v>
      </c>
      <c r="K34" s="29">
        <v>2024.1</v>
      </c>
      <c r="L34" s="29">
        <v>2024.9</v>
      </c>
      <c r="M34" s="17" t="s">
        <v>156</v>
      </c>
      <c r="N34" s="25">
        <v>125</v>
      </c>
      <c r="O34" s="25">
        <v>50</v>
      </c>
      <c r="P34" s="17" t="s">
        <v>145</v>
      </c>
      <c r="Q34" s="34">
        <v>50</v>
      </c>
      <c r="R34" s="28">
        <v>0</v>
      </c>
      <c r="S34" s="36"/>
      <c r="T34" s="36"/>
      <c r="U34" s="38">
        <f t="shared" si="2"/>
        <v>50</v>
      </c>
      <c r="V34" s="37">
        <f t="shared" si="1"/>
        <v>1</v>
      </c>
      <c r="W34" s="15"/>
    </row>
    <row r="35" s="3" customFormat="1" ht="38.25" spans="1:23">
      <c r="A35" s="16">
        <v>30</v>
      </c>
      <c r="B35" s="17" t="s">
        <v>27</v>
      </c>
      <c r="C35" s="18" t="s">
        <v>157</v>
      </c>
      <c r="D35" s="19" t="s">
        <v>29</v>
      </c>
      <c r="E35" s="17" t="s">
        <v>30</v>
      </c>
      <c r="F35" s="24" t="s">
        <v>63</v>
      </c>
      <c r="G35" s="17" t="s">
        <v>85</v>
      </c>
      <c r="H35" s="17" t="s">
        <v>69</v>
      </c>
      <c r="I35" s="20" t="s">
        <v>158</v>
      </c>
      <c r="J35" s="28">
        <v>50</v>
      </c>
      <c r="K35" s="29">
        <v>2024.1</v>
      </c>
      <c r="L35" s="29">
        <v>2024.9</v>
      </c>
      <c r="M35" s="17" t="s">
        <v>159</v>
      </c>
      <c r="N35" s="25">
        <v>192</v>
      </c>
      <c r="O35" s="25">
        <v>62</v>
      </c>
      <c r="P35" s="17" t="s">
        <v>145</v>
      </c>
      <c r="Q35" s="34">
        <v>50</v>
      </c>
      <c r="R35" s="28">
        <v>0</v>
      </c>
      <c r="S35" s="36"/>
      <c r="T35" s="36"/>
      <c r="U35" s="38">
        <f t="shared" si="2"/>
        <v>50</v>
      </c>
      <c r="V35" s="37">
        <f t="shared" si="1"/>
        <v>1</v>
      </c>
      <c r="W35" s="15"/>
    </row>
    <row r="36" s="3" customFormat="1" ht="63.75" spans="1:23">
      <c r="A36" s="16">
        <v>31</v>
      </c>
      <c r="B36" s="17" t="s">
        <v>27</v>
      </c>
      <c r="C36" s="22" t="s">
        <v>160</v>
      </c>
      <c r="D36" s="19" t="s">
        <v>29</v>
      </c>
      <c r="E36" s="17" t="s">
        <v>30</v>
      </c>
      <c r="F36" s="17" t="s">
        <v>63</v>
      </c>
      <c r="G36" s="27" t="s">
        <v>161</v>
      </c>
      <c r="H36" s="17" t="s">
        <v>80</v>
      </c>
      <c r="I36" s="22" t="s">
        <v>162</v>
      </c>
      <c r="J36" s="28">
        <v>50</v>
      </c>
      <c r="K36" s="29">
        <v>2024.1</v>
      </c>
      <c r="L36" s="29">
        <v>2024.9</v>
      </c>
      <c r="M36" s="35" t="s">
        <v>163</v>
      </c>
      <c r="N36" s="17">
        <v>95</v>
      </c>
      <c r="O36" s="17">
        <v>32</v>
      </c>
      <c r="P36" s="17" t="s">
        <v>164</v>
      </c>
      <c r="Q36" s="34">
        <v>50</v>
      </c>
      <c r="R36" s="28">
        <v>0</v>
      </c>
      <c r="S36" s="36"/>
      <c r="T36" s="36"/>
      <c r="U36" s="38">
        <f t="shared" si="2"/>
        <v>50</v>
      </c>
      <c r="V36" s="37">
        <f t="shared" si="1"/>
        <v>1</v>
      </c>
      <c r="W36" s="15"/>
    </row>
    <row r="37" s="3" customFormat="1" ht="38.25" spans="1:23">
      <c r="A37" s="16">
        <v>32</v>
      </c>
      <c r="B37" s="17" t="s">
        <v>27</v>
      </c>
      <c r="C37" s="20" t="s">
        <v>165</v>
      </c>
      <c r="D37" s="19" t="s">
        <v>29</v>
      </c>
      <c r="E37" s="26" t="s">
        <v>166</v>
      </c>
      <c r="F37" s="24" t="s">
        <v>166</v>
      </c>
      <c r="G37" s="17" t="s">
        <v>121</v>
      </c>
      <c r="H37" s="17" t="s">
        <v>80</v>
      </c>
      <c r="I37" s="20" t="s">
        <v>167</v>
      </c>
      <c r="J37" s="28">
        <v>5</v>
      </c>
      <c r="K37" s="29">
        <v>2024.1</v>
      </c>
      <c r="L37" s="29">
        <v>2024.9</v>
      </c>
      <c r="M37" s="17" t="s">
        <v>168</v>
      </c>
      <c r="N37" s="25">
        <v>210</v>
      </c>
      <c r="O37" s="25">
        <v>50</v>
      </c>
      <c r="P37" s="17" t="s">
        <v>169</v>
      </c>
      <c r="Q37" s="34">
        <v>5</v>
      </c>
      <c r="R37" s="28">
        <v>0</v>
      </c>
      <c r="S37" s="36"/>
      <c r="T37" s="36"/>
      <c r="U37" s="38">
        <f t="shared" si="2"/>
        <v>5</v>
      </c>
      <c r="V37" s="37">
        <f t="shared" si="1"/>
        <v>1</v>
      </c>
      <c r="W37" s="15"/>
    </row>
    <row r="38" s="3" customFormat="1" ht="38.25" spans="1:23">
      <c r="A38" s="16">
        <v>33</v>
      </c>
      <c r="B38" s="17" t="s">
        <v>27</v>
      </c>
      <c r="C38" s="18" t="s">
        <v>170</v>
      </c>
      <c r="D38" s="19" t="s">
        <v>29</v>
      </c>
      <c r="E38" s="26" t="s">
        <v>166</v>
      </c>
      <c r="F38" s="24" t="s">
        <v>166</v>
      </c>
      <c r="G38" s="17" t="s">
        <v>171</v>
      </c>
      <c r="H38" s="17" t="s">
        <v>80</v>
      </c>
      <c r="I38" s="18" t="s">
        <v>172</v>
      </c>
      <c r="J38" s="28">
        <v>5</v>
      </c>
      <c r="K38" s="29">
        <v>2024.1</v>
      </c>
      <c r="L38" s="29">
        <v>2024.9</v>
      </c>
      <c r="M38" s="17" t="s">
        <v>173</v>
      </c>
      <c r="N38" s="17">
        <v>370</v>
      </c>
      <c r="O38" s="17">
        <v>70</v>
      </c>
      <c r="P38" s="17" t="s">
        <v>100</v>
      </c>
      <c r="Q38" s="34">
        <v>5</v>
      </c>
      <c r="R38" s="28">
        <v>0</v>
      </c>
      <c r="S38" s="36"/>
      <c r="T38" s="36"/>
      <c r="U38" s="38">
        <f t="shared" si="2"/>
        <v>5</v>
      </c>
      <c r="V38" s="37">
        <f t="shared" si="1"/>
        <v>1</v>
      </c>
      <c r="W38" s="15"/>
    </row>
    <row r="39" s="3" customFormat="1" ht="38.25" spans="1:23">
      <c r="A39" s="16">
        <v>34</v>
      </c>
      <c r="B39" s="17" t="s">
        <v>27</v>
      </c>
      <c r="C39" s="18" t="s">
        <v>174</v>
      </c>
      <c r="D39" s="19" t="s">
        <v>29</v>
      </c>
      <c r="E39" s="26" t="s">
        <v>166</v>
      </c>
      <c r="F39" s="24" t="s">
        <v>166</v>
      </c>
      <c r="G39" s="17" t="s">
        <v>175</v>
      </c>
      <c r="H39" s="17" t="s">
        <v>80</v>
      </c>
      <c r="I39" s="18" t="s">
        <v>176</v>
      </c>
      <c r="J39" s="28">
        <v>5</v>
      </c>
      <c r="K39" s="30">
        <v>2024.1</v>
      </c>
      <c r="L39" s="30">
        <v>2024.9</v>
      </c>
      <c r="M39" s="17" t="s">
        <v>177</v>
      </c>
      <c r="N39" s="17">
        <v>163</v>
      </c>
      <c r="O39" s="17">
        <v>52</v>
      </c>
      <c r="P39" s="17" t="s">
        <v>100</v>
      </c>
      <c r="Q39" s="34">
        <v>5</v>
      </c>
      <c r="R39" s="28">
        <v>0</v>
      </c>
      <c r="S39" s="36"/>
      <c r="T39" s="36"/>
      <c r="U39" s="38">
        <f t="shared" si="2"/>
        <v>5</v>
      </c>
      <c r="V39" s="37">
        <f t="shared" si="1"/>
        <v>1</v>
      </c>
      <c r="W39" s="15"/>
    </row>
    <row r="40" s="3" customFormat="1" ht="51" spans="1:23">
      <c r="A40" s="16">
        <v>35</v>
      </c>
      <c r="B40" s="17" t="s">
        <v>27</v>
      </c>
      <c r="C40" s="18" t="s">
        <v>178</v>
      </c>
      <c r="D40" s="19" t="s">
        <v>29</v>
      </c>
      <c r="E40" s="17" t="s">
        <v>30</v>
      </c>
      <c r="F40" s="24" t="s">
        <v>30</v>
      </c>
      <c r="G40" s="17" t="s">
        <v>179</v>
      </c>
      <c r="H40" s="17" t="s">
        <v>80</v>
      </c>
      <c r="I40" s="18" t="s">
        <v>180</v>
      </c>
      <c r="J40" s="28">
        <v>185</v>
      </c>
      <c r="K40" s="29">
        <v>2024.1</v>
      </c>
      <c r="L40" s="29">
        <v>2024.9</v>
      </c>
      <c r="M40" s="17" t="s">
        <v>181</v>
      </c>
      <c r="N40" s="25">
        <v>807</v>
      </c>
      <c r="O40" s="25">
        <v>262</v>
      </c>
      <c r="P40" s="17" t="s">
        <v>182</v>
      </c>
      <c r="Q40" s="34">
        <v>185</v>
      </c>
      <c r="R40" s="28">
        <v>0</v>
      </c>
      <c r="S40" s="36"/>
      <c r="T40" s="36"/>
      <c r="U40" s="38">
        <f t="shared" si="2"/>
        <v>185</v>
      </c>
      <c r="V40" s="37">
        <f t="shared" si="1"/>
        <v>1</v>
      </c>
      <c r="W40" s="15"/>
    </row>
    <row r="41" s="3" customFormat="1" ht="63.75" spans="1:23">
      <c r="A41" s="16">
        <v>36</v>
      </c>
      <c r="B41" s="17" t="s">
        <v>27</v>
      </c>
      <c r="C41" s="18" t="s">
        <v>183</v>
      </c>
      <c r="D41" s="19" t="s">
        <v>29</v>
      </c>
      <c r="E41" s="17" t="s">
        <v>30</v>
      </c>
      <c r="F41" s="24" t="s">
        <v>30</v>
      </c>
      <c r="G41" s="17" t="s">
        <v>184</v>
      </c>
      <c r="H41" s="17" t="s">
        <v>80</v>
      </c>
      <c r="I41" s="18" t="s">
        <v>185</v>
      </c>
      <c r="J41" s="28">
        <v>80</v>
      </c>
      <c r="K41" s="30">
        <v>2024.1</v>
      </c>
      <c r="L41" s="30">
        <v>2024.9</v>
      </c>
      <c r="M41" s="17" t="s">
        <v>186</v>
      </c>
      <c r="N41" s="17">
        <v>304</v>
      </c>
      <c r="O41" s="17">
        <v>87</v>
      </c>
      <c r="P41" s="17" t="s">
        <v>182</v>
      </c>
      <c r="Q41" s="34">
        <v>80</v>
      </c>
      <c r="R41" s="28">
        <v>0</v>
      </c>
      <c r="S41" s="36"/>
      <c r="T41" s="36"/>
      <c r="U41" s="38">
        <f t="shared" si="2"/>
        <v>80</v>
      </c>
      <c r="V41" s="37">
        <f t="shared" si="1"/>
        <v>1</v>
      </c>
      <c r="W41" s="15"/>
    </row>
    <row r="42" s="3" customFormat="1" ht="38.25" spans="1:23">
      <c r="A42" s="16">
        <v>37</v>
      </c>
      <c r="B42" s="17" t="s">
        <v>27</v>
      </c>
      <c r="C42" s="20" t="s">
        <v>187</v>
      </c>
      <c r="D42" s="19" t="s">
        <v>29</v>
      </c>
      <c r="E42" s="17" t="s">
        <v>30</v>
      </c>
      <c r="F42" s="24" t="s">
        <v>30</v>
      </c>
      <c r="G42" s="17" t="s">
        <v>188</v>
      </c>
      <c r="H42" s="17" t="s">
        <v>80</v>
      </c>
      <c r="I42" s="20" t="s">
        <v>189</v>
      </c>
      <c r="J42" s="28">
        <v>45.64</v>
      </c>
      <c r="K42" s="29">
        <v>2024.1</v>
      </c>
      <c r="L42" s="29">
        <v>2024.9</v>
      </c>
      <c r="M42" s="17" t="s">
        <v>190</v>
      </c>
      <c r="N42" s="25">
        <v>1138</v>
      </c>
      <c r="O42" s="25">
        <v>308</v>
      </c>
      <c r="P42" s="17" t="s">
        <v>182</v>
      </c>
      <c r="Q42" s="34">
        <v>45.64</v>
      </c>
      <c r="R42" s="28">
        <v>0</v>
      </c>
      <c r="S42" s="36"/>
      <c r="T42" s="36"/>
      <c r="U42" s="38">
        <f t="shared" si="2"/>
        <v>45.64</v>
      </c>
      <c r="V42" s="37">
        <f t="shared" si="1"/>
        <v>1</v>
      </c>
      <c r="W42" s="15"/>
    </row>
    <row r="43" s="3" customFormat="1" ht="38.25" spans="1:23">
      <c r="A43" s="16">
        <v>38</v>
      </c>
      <c r="B43" s="17" t="s">
        <v>27</v>
      </c>
      <c r="C43" s="20" t="s">
        <v>191</v>
      </c>
      <c r="D43" s="19" t="s">
        <v>29</v>
      </c>
      <c r="E43" s="17" t="s">
        <v>30</v>
      </c>
      <c r="F43" s="24" t="s">
        <v>30</v>
      </c>
      <c r="G43" s="24" t="s">
        <v>192</v>
      </c>
      <c r="H43" s="17" t="s">
        <v>80</v>
      </c>
      <c r="I43" s="20" t="s">
        <v>193</v>
      </c>
      <c r="J43" s="28">
        <v>70.5</v>
      </c>
      <c r="K43" s="29">
        <v>2024.1</v>
      </c>
      <c r="L43" s="29">
        <v>2024.9</v>
      </c>
      <c r="M43" s="17" t="s">
        <v>194</v>
      </c>
      <c r="N43" s="17">
        <v>260</v>
      </c>
      <c r="O43" s="17">
        <v>65</v>
      </c>
      <c r="P43" s="17" t="s">
        <v>182</v>
      </c>
      <c r="Q43" s="34">
        <v>70.5</v>
      </c>
      <c r="R43" s="28">
        <v>0</v>
      </c>
      <c r="S43" s="36"/>
      <c r="T43" s="36"/>
      <c r="U43" s="38">
        <f t="shared" si="2"/>
        <v>70.5</v>
      </c>
      <c r="V43" s="37">
        <f t="shared" si="1"/>
        <v>1</v>
      </c>
      <c r="W43" s="15"/>
    </row>
    <row r="44" s="3" customFormat="1" ht="38.25" spans="1:23">
      <c r="A44" s="16">
        <v>39</v>
      </c>
      <c r="B44" s="17" t="s">
        <v>27</v>
      </c>
      <c r="C44" s="20" t="s">
        <v>195</v>
      </c>
      <c r="D44" s="19" t="s">
        <v>29</v>
      </c>
      <c r="E44" s="17" t="s">
        <v>30</v>
      </c>
      <c r="F44" s="24" t="s">
        <v>38</v>
      </c>
      <c r="G44" s="17" t="s">
        <v>196</v>
      </c>
      <c r="H44" s="17" t="s">
        <v>80</v>
      </c>
      <c r="I44" s="20" t="s">
        <v>197</v>
      </c>
      <c r="J44" s="28">
        <v>65</v>
      </c>
      <c r="K44" s="29">
        <v>2024.1</v>
      </c>
      <c r="L44" s="29">
        <v>2024.9</v>
      </c>
      <c r="M44" s="17" t="s">
        <v>198</v>
      </c>
      <c r="N44" s="25">
        <v>535</v>
      </c>
      <c r="O44" s="25">
        <v>228</v>
      </c>
      <c r="P44" s="17" t="s">
        <v>182</v>
      </c>
      <c r="Q44" s="34">
        <v>65</v>
      </c>
      <c r="R44" s="28">
        <v>0</v>
      </c>
      <c r="S44" s="36"/>
      <c r="T44" s="36"/>
      <c r="U44" s="38">
        <f t="shared" si="2"/>
        <v>65</v>
      </c>
      <c r="V44" s="37">
        <f t="shared" si="1"/>
        <v>1</v>
      </c>
      <c r="W44" s="15"/>
    </row>
    <row r="45" s="3" customFormat="1" ht="38.25" spans="1:23">
      <c r="A45" s="16">
        <v>40</v>
      </c>
      <c r="B45" s="17" t="s">
        <v>27</v>
      </c>
      <c r="C45" s="18" t="s">
        <v>199</v>
      </c>
      <c r="D45" s="19" t="s">
        <v>29</v>
      </c>
      <c r="E45" s="17" t="s">
        <v>30</v>
      </c>
      <c r="F45" s="24" t="s">
        <v>63</v>
      </c>
      <c r="G45" s="17" t="s">
        <v>200</v>
      </c>
      <c r="H45" s="17" t="s">
        <v>69</v>
      </c>
      <c r="I45" s="18" t="s">
        <v>201</v>
      </c>
      <c r="J45" s="28">
        <v>12</v>
      </c>
      <c r="K45" s="29">
        <v>2024.1</v>
      </c>
      <c r="L45" s="29">
        <v>2024.9</v>
      </c>
      <c r="M45" s="17" t="s">
        <v>202</v>
      </c>
      <c r="N45" s="17">
        <v>45</v>
      </c>
      <c r="O45" s="17">
        <v>14</v>
      </c>
      <c r="P45" s="17" t="s">
        <v>145</v>
      </c>
      <c r="Q45" s="34">
        <v>12</v>
      </c>
      <c r="R45" s="28">
        <v>0</v>
      </c>
      <c r="S45" s="36"/>
      <c r="T45" s="36"/>
      <c r="U45" s="38">
        <f t="shared" si="2"/>
        <v>12</v>
      </c>
      <c r="V45" s="37">
        <f t="shared" si="1"/>
        <v>1</v>
      </c>
      <c r="W45" s="15"/>
    </row>
    <row r="46" s="3" customFormat="1" ht="38.25" spans="1:23">
      <c r="A46" s="16">
        <v>41</v>
      </c>
      <c r="B46" s="17" t="s">
        <v>27</v>
      </c>
      <c r="C46" s="20" t="s">
        <v>203</v>
      </c>
      <c r="D46" s="19" t="s">
        <v>29</v>
      </c>
      <c r="E46" s="17" t="s">
        <v>30</v>
      </c>
      <c r="F46" s="24" t="s">
        <v>63</v>
      </c>
      <c r="G46" s="17" t="s">
        <v>79</v>
      </c>
      <c r="H46" s="17" t="s">
        <v>80</v>
      </c>
      <c r="I46" s="20" t="s">
        <v>204</v>
      </c>
      <c r="J46" s="28">
        <v>40</v>
      </c>
      <c r="K46" s="29">
        <v>2024.1</v>
      </c>
      <c r="L46" s="29">
        <v>2024.9</v>
      </c>
      <c r="M46" s="17" t="s">
        <v>205</v>
      </c>
      <c r="N46" s="25">
        <v>225</v>
      </c>
      <c r="O46" s="25">
        <v>58</v>
      </c>
      <c r="P46" s="17" t="s">
        <v>182</v>
      </c>
      <c r="Q46" s="34">
        <v>40</v>
      </c>
      <c r="R46" s="28">
        <v>0</v>
      </c>
      <c r="S46" s="36"/>
      <c r="T46" s="36"/>
      <c r="U46" s="38">
        <f t="shared" si="2"/>
        <v>40</v>
      </c>
      <c r="V46" s="37">
        <f t="shared" si="1"/>
        <v>1</v>
      </c>
      <c r="W46" s="15"/>
    </row>
    <row r="47" s="3" customFormat="1" ht="38.25" spans="1:23">
      <c r="A47" s="16">
        <v>42</v>
      </c>
      <c r="B47" s="17" t="s">
        <v>27</v>
      </c>
      <c r="C47" s="20" t="s">
        <v>206</v>
      </c>
      <c r="D47" s="19" t="s">
        <v>29</v>
      </c>
      <c r="E47" s="17" t="s">
        <v>30</v>
      </c>
      <c r="F47" s="24" t="s">
        <v>53</v>
      </c>
      <c r="G47" s="17" t="s">
        <v>207</v>
      </c>
      <c r="H47" s="17" t="s">
        <v>80</v>
      </c>
      <c r="I47" s="21" t="s">
        <v>208</v>
      </c>
      <c r="J47" s="28">
        <v>98</v>
      </c>
      <c r="K47" s="30">
        <v>2024.1</v>
      </c>
      <c r="L47" s="29">
        <v>2024.12</v>
      </c>
      <c r="M47" s="17" t="s">
        <v>209</v>
      </c>
      <c r="N47" s="17">
        <v>650</v>
      </c>
      <c r="O47" s="17">
        <v>180</v>
      </c>
      <c r="P47" s="17" t="s">
        <v>182</v>
      </c>
      <c r="Q47" s="34">
        <v>53.69</v>
      </c>
      <c r="R47" s="28">
        <v>44.31</v>
      </c>
      <c r="S47" s="36"/>
      <c r="T47" s="36"/>
      <c r="U47" s="38">
        <f t="shared" si="2"/>
        <v>98</v>
      </c>
      <c r="V47" s="37">
        <f t="shared" si="1"/>
        <v>1</v>
      </c>
      <c r="W47" s="15"/>
    </row>
    <row r="48" s="3" customFormat="1" ht="51" spans="1:23">
      <c r="A48" s="16">
        <v>43</v>
      </c>
      <c r="B48" s="17" t="s">
        <v>27</v>
      </c>
      <c r="C48" s="18" t="s">
        <v>210</v>
      </c>
      <c r="D48" s="19" t="s">
        <v>211</v>
      </c>
      <c r="E48" s="17" t="s">
        <v>212</v>
      </c>
      <c r="F48" s="17" t="s">
        <v>212</v>
      </c>
      <c r="G48" s="17" t="s">
        <v>213</v>
      </c>
      <c r="H48" s="17" t="s">
        <v>80</v>
      </c>
      <c r="I48" s="18" t="s">
        <v>214</v>
      </c>
      <c r="J48" s="28">
        <v>40</v>
      </c>
      <c r="K48" s="29">
        <v>2024.1</v>
      </c>
      <c r="L48" s="29">
        <v>2024.12</v>
      </c>
      <c r="M48" s="17" t="s">
        <v>215</v>
      </c>
      <c r="N48" s="17">
        <v>122</v>
      </c>
      <c r="O48" s="17">
        <v>30</v>
      </c>
      <c r="P48" s="17" t="s">
        <v>182</v>
      </c>
      <c r="Q48" s="34">
        <v>40</v>
      </c>
      <c r="R48" s="28">
        <v>0</v>
      </c>
      <c r="S48" s="36"/>
      <c r="T48" s="36"/>
      <c r="U48" s="38">
        <f t="shared" si="2"/>
        <v>40</v>
      </c>
      <c r="V48" s="37">
        <f t="shared" si="1"/>
        <v>1</v>
      </c>
      <c r="W48" s="15"/>
    </row>
    <row r="49" s="3" customFormat="1" ht="38.25" spans="1:23">
      <c r="A49" s="16">
        <v>44</v>
      </c>
      <c r="B49" s="17" t="s">
        <v>27</v>
      </c>
      <c r="C49" s="18" t="s">
        <v>216</v>
      </c>
      <c r="D49" s="19" t="s">
        <v>29</v>
      </c>
      <c r="E49" s="17" t="s">
        <v>30</v>
      </c>
      <c r="F49" s="24" t="s">
        <v>63</v>
      </c>
      <c r="G49" s="17" t="s">
        <v>200</v>
      </c>
      <c r="H49" s="17" t="s">
        <v>69</v>
      </c>
      <c r="I49" s="18" t="s">
        <v>217</v>
      </c>
      <c r="J49" s="28">
        <v>12</v>
      </c>
      <c r="K49" s="30">
        <v>2024.1</v>
      </c>
      <c r="L49" s="29">
        <v>2024.12</v>
      </c>
      <c r="M49" s="17" t="s">
        <v>218</v>
      </c>
      <c r="N49" s="17">
        <v>84</v>
      </c>
      <c r="O49" s="17">
        <v>27</v>
      </c>
      <c r="P49" s="17" t="s">
        <v>219</v>
      </c>
      <c r="Q49" s="34">
        <v>0</v>
      </c>
      <c r="R49" s="28">
        <v>12</v>
      </c>
      <c r="S49" s="36"/>
      <c r="T49" s="36"/>
      <c r="U49" s="38">
        <f t="shared" si="2"/>
        <v>12</v>
      </c>
      <c r="V49" s="37">
        <f t="shared" si="1"/>
        <v>1</v>
      </c>
      <c r="W49" s="15"/>
    </row>
    <row r="50" s="3" customFormat="1" ht="38.25" spans="1:23">
      <c r="A50" s="16">
        <v>45</v>
      </c>
      <c r="B50" s="17" t="s">
        <v>27</v>
      </c>
      <c r="C50" s="18" t="s">
        <v>220</v>
      </c>
      <c r="D50" s="19" t="s">
        <v>29</v>
      </c>
      <c r="E50" s="17" t="s">
        <v>221</v>
      </c>
      <c r="F50" s="17" t="s">
        <v>63</v>
      </c>
      <c r="G50" s="17" t="s">
        <v>222</v>
      </c>
      <c r="H50" s="17" t="s">
        <v>80</v>
      </c>
      <c r="I50" s="18" t="s">
        <v>223</v>
      </c>
      <c r="J50" s="28">
        <v>10</v>
      </c>
      <c r="K50" s="29">
        <v>2024.1</v>
      </c>
      <c r="L50" s="29">
        <v>2024.9</v>
      </c>
      <c r="M50" s="17" t="s">
        <v>224</v>
      </c>
      <c r="N50" s="17">
        <v>59</v>
      </c>
      <c r="O50" s="17">
        <v>22</v>
      </c>
      <c r="P50" s="24" t="s">
        <v>225</v>
      </c>
      <c r="Q50" s="34">
        <v>10</v>
      </c>
      <c r="R50" s="28">
        <v>0</v>
      </c>
      <c r="S50" s="36"/>
      <c r="T50" s="36"/>
      <c r="U50" s="38">
        <f t="shared" si="2"/>
        <v>10</v>
      </c>
      <c r="V50" s="37">
        <f t="shared" si="1"/>
        <v>1</v>
      </c>
      <c r="W50" s="15"/>
    </row>
    <row r="51" s="3" customFormat="1" ht="38.25" spans="1:23">
      <c r="A51" s="16">
        <v>46</v>
      </c>
      <c r="B51" s="17" t="s">
        <v>27</v>
      </c>
      <c r="C51" s="20" t="s">
        <v>226</v>
      </c>
      <c r="D51" s="19" t="s">
        <v>29</v>
      </c>
      <c r="E51" s="17" t="s">
        <v>30</v>
      </c>
      <c r="F51" s="24" t="s">
        <v>53</v>
      </c>
      <c r="G51" s="17" t="s">
        <v>227</v>
      </c>
      <c r="H51" s="17" t="s">
        <v>80</v>
      </c>
      <c r="I51" s="20" t="s">
        <v>228</v>
      </c>
      <c r="J51" s="28">
        <v>22</v>
      </c>
      <c r="K51" s="29">
        <v>2024.1</v>
      </c>
      <c r="L51" s="29">
        <v>2024.9</v>
      </c>
      <c r="M51" s="17" t="s">
        <v>229</v>
      </c>
      <c r="N51" s="17">
        <v>112</v>
      </c>
      <c r="O51" s="17">
        <v>35</v>
      </c>
      <c r="P51" s="17" t="s">
        <v>100</v>
      </c>
      <c r="Q51" s="34">
        <v>22</v>
      </c>
      <c r="R51" s="28">
        <v>0</v>
      </c>
      <c r="S51" s="36"/>
      <c r="T51" s="36"/>
      <c r="U51" s="38">
        <f t="shared" si="2"/>
        <v>22</v>
      </c>
      <c r="V51" s="37">
        <f t="shared" si="1"/>
        <v>1</v>
      </c>
      <c r="W51" s="15"/>
    </row>
    <row r="52" s="3" customFormat="1" ht="51" spans="1:23">
      <c r="A52" s="16">
        <v>47</v>
      </c>
      <c r="B52" s="17" t="s">
        <v>27</v>
      </c>
      <c r="C52" s="20" t="s">
        <v>230</v>
      </c>
      <c r="D52" s="19" t="s">
        <v>29</v>
      </c>
      <c r="E52" s="17" t="s">
        <v>30</v>
      </c>
      <c r="F52" s="26" t="s">
        <v>53</v>
      </c>
      <c r="G52" s="17" t="s">
        <v>227</v>
      </c>
      <c r="H52" s="17" t="s">
        <v>80</v>
      </c>
      <c r="I52" s="21" t="s">
        <v>231</v>
      </c>
      <c r="J52" s="28">
        <v>60</v>
      </c>
      <c r="K52" s="29">
        <v>2024.1</v>
      </c>
      <c r="L52" s="29">
        <v>2024.9</v>
      </c>
      <c r="M52" s="17" t="s">
        <v>232</v>
      </c>
      <c r="N52" s="17">
        <v>200</v>
      </c>
      <c r="O52" s="17">
        <v>59</v>
      </c>
      <c r="P52" s="17" t="s">
        <v>100</v>
      </c>
      <c r="Q52" s="34">
        <v>60</v>
      </c>
      <c r="R52" s="28">
        <v>0</v>
      </c>
      <c r="S52" s="36"/>
      <c r="T52" s="36"/>
      <c r="U52" s="38">
        <f t="shared" si="2"/>
        <v>60</v>
      </c>
      <c r="V52" s="37">
        <f t="shared" si="1"/>
        <v>1</v>
      </c>
      <c r="W52" s="15"/>
    </row>
    <row r="53" s="3" customFormat="1" ht="51" spans="1:23">
      <c r="A53" s="16">
        <v>48</v>
      </c>
      <c r="B53" s="17" t="s">
        <v>27</v>
      </c>
      <c r="C53" s="18" t="s">
        <v>233</v>
      </c>
      <c r="D53" s="19" t="s">
        <v>29</v>
      </c>
      <c r="E53" s="17" t="s">
        <v>30</v>
      </c>
      <c r="F53" s="24" t="s">
        <v>30</v>
      </c>
      <c r="G53" s="17" t="s">
        <v>234</v>
      </c>
      <c r="H53" s="17" t="s">
        <v>80</v>
      </c>
      <c r="I53" s="18" t="s">
        <v>235</v>
      </c>
      <c r="J53" s="28">
        <v>18</v>
      </c>
      <c r="K53" s="29">
        <v>2024.1</v>
      </c>
      <c r="L53" s="29">
        <v>2024.9</v>
      </c>
      <c r="M53" s="17" t="s">
        <v>236</v>
      </c>
      <c r="N53" s="17">
        <v>40</v>
      </c>
      <c r="O53" s="17">
        <v>12</v>
      </c>
      <c r="P53" s="17" t="s">
        <v>237</v>
      </c>
      <c r="Q53" s="34">
        <v>18</v>
      </c>
      <c r="R53" s="28">
        <v>0</v>
      </c>
      <c r="S53" s="36"/>
      <c r="T53" s="36"/>
      <c r="U53" s="38">
        <f t="shared" si="2"/>
        <v>18</v>
      </c>
      <c r="V53" s="37">
        <f t="shared" si="1"/>
        <v>1</v>
      </c>
      <c r="W53" s="15"/>
    </row>
    <row r="54" s="3" customFormat="1" ht="38.25" spans="1:23">
      <c r="A54" s="16">
        <v>49</v>
      </c>
      <c r="B54" s="17" t="s">
        <v>27</v>
      </c>
      <c r="C54" s="18" t="s">
        <v>238</v>
      </c>
      <c r="D54" s="19" t="s">
        <v>29</v>
      </c>
      <c r="E54" s="17" t="s">
        <v>30</v>
      </c>
      <c r="F54" s="17" t="s">
        <v>53</v>
      </c>
      <c r="G54" s="17" t="s">
        <v>239</v>
      </c>
      <c r="H54" s="17" t="s">
        <v>80</v>
      </c>
      <c r="I54" s="18" t="s">
        <v>240</v>
      </c>
      <c r="J54" s="28">
        <v>85</v>
      </c>
      <c r="K54" s="29">
        <v>2024.1</v>
      </c>
      <c r="L54" s="29">
        <v>2024.9</v>
      </c>
      <c r="M54" s="17" t="s">
        <v>241</v>
      </c>
      <c r="N54" s="25">
        <v>105</v>
      </c>
      <c r="O54" s="25">
        <v>29</v>
      </c>
      <c r="P54" s="17" t="s">
        <v>242</v>
      </c>
      <c r="Q54" s="34">
        <v>85</v>
      </c>
      <c r="R54" s="28">
        <v>0</v>
      </c>
      <c r="S54" s="36"/>
      <c r="T54" s="36"/>
      <c r="U54" s="38">
        <f t="shared" si="2"/>
        <v>85</v>
      </c>
      <c r="V54" s="37">
        <f t="shared" si="1"/>
        <v>1</v>
      </c>
      <c r="W54" s="15"/>
    </row>
    <row r="55" s="3" customFormat="1" ht="38.25" spans="1:23">
      <c r="A55" s="16">
        <v>50</v>
      </c>
      <c r="B55" s="17" t="s">
        <v>27</v>
      </c>
      <c r="C55" s="20" t="s">
        <v>243</v>
      </c>
      <c r="D55" s="19" t="s">
        <v>29</v>
      </c>
      <c r="E55" s="26" t="s">
        <v>244</v>
      </c>
      <c r="F55" s="24" t="s">
        <v>38</v>
      </c>
      <c r="G55" s="17" t="s">
        <v>213</v>
      </c>
      <c r="H55" s="17" t="s">
        <v>80</v>
      </c>
      <c r="I55" s="20" t="s">
        <v>245</v>
      </c>
      <c r="J55" s="28">
        <v>18</v>
      </c>
      <c r="K55" s="29">
        <v>2024.1</v>
      </c>
      <c r="L55" s="29">
        <v>2024.12</v>
      </c>
      <c r="M55" s="17" t="s">
        <v>246</v>
      </c>
      <c r="N55" s="25">
        <v>380</v>
      </c>
      <c r="O55" s="25">
        <v>236</v>
      </c>
      <c r="P55" s="17" t="s">
        <v>145</v>
      </c>
      <c r="Q55" s="34">
        <v>18</v>
      </c>
      <c r="R55" s="28">
        <v>0</v>
      </c>
      <c r="S55" s="36"/>
      <c r="T55" s="36"/>
      <c r="U55" s="38">
        <f t="shared" si="2"/>
        <v>18</v>
      </c>
      <c r="V55" s="37">
        <f t="shared" si="1"/>
        <v>1</v>
      </c>
      <c r="W55" s="15"/>
    </row>
    <row r="56" s="3" customFormat="1" ht="38.25" spans="1:23">
      <c r="A56" s="16">
        <v>51</v>
      </c>
      <c r="B56" s="17" t="s">
        <v>27</v>
      </c>
      <c r="C56" s="20" t="s">
        <v>247</v>
      </c>
      <c r="D56" s="19" t="s">
        <v>29</v>
      </c>
      <c r="E56" s="26" t="s">
        <v>248</v>
      </c>
      <c r="F56" s="24" t="s">
        <v>38</v>
      </c>
      <c r="G56" s="17" t="s">
        <v>249</v>
      </c>
      <c r="H56" s="17" t="s">
        <v>80</v>
      </c>
      <c r="I56" s="20" t="s">
        <v>250</v>
      </c>
      <c r="J56" s="28">
        <v>150</v>
      </c>
      <c r="K56" s="29">
        <v>2024.1</v>
      </c>
      <c r="L56" s="29">
        <v>2024.9</v>
      </c>
      <c r="M56" s="17" t="s">
        <v>251</v>
      </c>
      <c r="N56" s="17">
        <v>275</v>
      </c>
      <c r="O56" s="17">
        <v>55</v>
      </c>
      <c r="P56" s="17" t="s">
        <v>145</v>
      </c>
      <c r="Q56" s="34">
        <v>150</v>
      </c>
      <c r="R56" s="28">
        <v>0</v>
      </c>
      <c r="S56" s="36"/>
      <c r="T56" s="36"/>
      <c r="U56" s="38">
        <f t="shared" si="2"/>
        <v>150</v>
      </c>
      <c r="V56" s="37">
        <f t="shared" si="1"/>
        <v>1</v>
      </c>
      <c r="W56" s="15"/>
    </row>
    <row r="57" s="3" customFormat="1" ht="38.25" spans="1:23">
      <c r="A57" s="16">
        <v>52</v>
      </c>
      <c r="B57" s="17" t="s">
        <v>27</v>
      </c>
      <c r="C57" s="20" t="s">
        <v>252</v>
      </c>
      <c r="D57" s="19" t="s">
        <v>29</v>
      </c>
      <c r="E57" s="26" t="s">
        <v>248</v>
      </c>
      <c r="F57" s="24" t="s">
        <v>63</v>
      </c>
      <c r="G57" s="17" t="s">
        <v>253</v>
      </c>
      <c r="H57" s="17" t="s">
        <v>80</v>
      </c>
      <c r="I57" s="20" t="s">
        <v>254</v>
      </c>
      <c r="J57" s="28">
        <v>26</v>
      </c>
      <c r="K57" s="29">
        <v>2024.1</v>
      </c>
      <c r="L57" s="29">
        <v>2024.12</v>
      </c>
      <c r="M57" s="17" t="s">
        <v>255</v>
      </c>
      <c r="N57" s="17">
        <v>121</v>
      </c>
      <c r="O57" s="17">
        <v>37</v>
      </c>
      <c r="P57" s="24" t="s">
        <v>225</v>
      </c>
      <c r="Q57" s="34">
        <v>26</v>
      </c>
      <c r="R57" s="28">
        <v>0</v>
      </c>
      <c r="S57" s="36"/>
      <c r="T57" s="36"/>
      <c r="U57" s="38">
        <f t="shared" si="2"/>
        <v>26</v>
      </c>
      <c r="V57" s="37">
        <f t="shared" si="1"/>
        <v>1</v>
      </c>
      <c r="W57" s="15"/>
    </row>
    <row r="58" s="3" customFormat="1" ht="38.25" spans="1:23">
      <c r="A58" s="16">
        <v>53</v>
      </c>
      <c r="B58" s="17" t="s">
        <v>27</v>
      </c>
      <c r="C58" s="18" t="s">
        <v>256</v>
      </c>
      <c r="D58" s="19" t="s">
        <v>29</v>
      </c>
      <c r="E58" s="17" t="s">
        <v>30</v>
      </c>
      <c r="F58" s="24" t="s">
        <v>48</v>
      </c>
      <c r="G58" s="25" t="s">
        <v>49</v>
      </c>
      <c r="H58" s="17" t="s">
        <v>69</v>
      </c>
      <c r="I58" s="18" t="s">
        <v>257</v>
      </c>
      <c r="J58" s="28">
        <v>18</v>
      </c>
      <c r="K58" s="29">
        <v>2024.1</v>
      </c>
      <c r="L58" s="29">
        <v>2024.9</v>
      </c>
      <c r="M58" s="17" t="s">
        <v>258</v>
      </c>
      <c r="N58" s="25">
        <v>345</v>
      </c>
      <c r="O58" s="25">
        <v>100</v>
      </c>
      <c r="P58" s="17" t="s">
        <v>72</v>
      </c>
      <c r="Q58" s="34">
        <v>18</v>
      </c>
      <c r="R58" s="28">
        <v>0</v>
      </c>
      <c r="S58" s="36"/>
      <c r="T58" s="36"/>
      <c r="U58" s="38">
        <f t="shared" si="2"/>
        <v>18</v>
      </c>
      <c r="V58" s="37">
        <f t="shared" si="1"/>
        <v>1</v>
      </c>
      <c r="W58" s="15"/>
    </row>
    <row r="59" s="3" customFormat="1" ht="38.25" spans="1:23">
      <c r="A59" s="16">
        <v>54</v>
      </c>
      <c r="B59" s="17" t="s">
        <v>27</v>
      </c>
      <c r="C59" s="20" t="s">
        <v>259</v>
      </c>
      <c r="D59" s="19" t="s">
        <v>29</v>
      </c>
      <c r="E59" s="17" t="s">
        <v>30</v>
      </c>
      <c r="F59" s="24" t="s">
        <v>38</v>
      </c>
      <c r="G59" s="25" t="s">
        <v>39</v>
      </c>
      <c r="H59" s="17" t="s">
        <v>69</v>
      </c>
      <c r="I59" s="18" t="s">
        <v>260</v>
      </c>
      <c r="J59" s="28">
        <v>10</v>
      </c>
      <c r="K59" s="30">
        <v>2024.1</v>
      </c>
      <c r="L59" s="30">
        <v>2024.9</v>
      </c>
      <c r="M59" s="17" t="s">
        <v>261</v>
      </c>
      <c r="N59" s="24">
        <v>133</v>
      </c>
      <c r="O59" s="24">
        <v>60</v>
      </c>
      <c r="P59" s="17" t="s">
        <v>72</v>
      </c>
      <c r="Q59" s="34">
        <v>10</v>
      </c>
      <c r="R59" s="28">
        <v>0</v>
      </c>
      <c r="S59" s="36"/>
      <c r="T59" s="36"/>
      <c r="U59" s="38">
        <f t="shared" si="2"/>
        <v>10</v>
      </c>
      <c r="V59" s="37">
        <f t="shared" si="1"/>
        <v>1</v>
      </c>
      <c r="W59" s="15"/>
    </row>
    <row r="60" s="3" customFormat="1" ht="38.25" spans="1:23">
      <c r="A60" s="16">
        <v>55</v>
      </c>
      <c r="B60" s="17" t="s">
        <v>27</v>
      </c>
      <c r="C60" s="18" t="s">
        <v>262</v>
      </c>
      <c r="D60" s="19" t="s">
        <v>29</v>
      </c>
      <c r="E60" s="17" t="s">
        <v>30</v>
      </c>
      <c r="F60" s="17" t="s">
        <v>43</v>
      </c>
      <c r="G60" s="17" t="s">
        <v>44</v>
      </c>
      <c r="H60" s="17" t="s">
        <v>69</v>
      </c>
      <c r="I60" s="18" t="s">
        <v>263</v>
      </c>
      <c r="J60" s="28">
        <v>15</v>
      </c>
      <c r="K60" s="30">
        <v>2024.1</v>
      </c>
      <c r="L60" s="30">
        <v>2024.9</v>
      </c>
      <c r="M60" s="17" t="s">
        <v>264</v>
      </c>
      <c r="N60" s="25">
        <v>354</v>
      </c>
      <c r="O60" s="25">
        <v>142</v>
      </c>
      <c r="P60" s="17" t="s">
        <v>72</v>
      </c>
      <c r="Q60" s="34">
        <v>15</v>
      </c>
      <c r="R60" s="28">
        <v>0</v>
      </c>
      <c r="S60" s="36"/>
      <c r="T60" s="36"/>
      <c r="U60" s="38">
        <f t="shared" si="2"/>
        <v>15</v>
      </c>
      <c r="V60" s="37">
        <f t="shared" si="1"/>
        <v>1</v>
      </c>
      <c r="W60" s="15"/>
    </row>
    <row r="61" s="3" customFormat="1" ht="38.25" spans="1:23">
      <c r="A61" s="16">
        <v>56</v>
      </c>
      <c r="B61" s="17" t="s">
        <v>27</v>
      </c>
      <c r="C61" s="18" t="s">
        <v>265</v>
      </c>
      <c r="D61" s="19" t="s">
        <v>29</v>
      </c>
      <c r="E61" s="17" t="s">
        <v>30</v>
      </c>
      <c r="F61" s="17" t="s">
        <v>53</v>
      </c>
      <c r="G61" s="17" t="s">
        <v>54</v>
      </c>
      <c r="H61" s="17" t="s">
        <v>69</v>
      </c>
      <c r="I61" s="18" t="s">
        <v>266</v>
      </c>
      <c r="J61" s="28">
        <v>22</v>
      </c>
      <c r="K61" s="30">
        <v>2024.1</v>
      </c>
      <c r="L61" s="30">
        <v>2024.9</v>
      </c>
      <c r="M61" s="17" t="s">
        <v>267</v>
      </c>
      <c r="N61" s="17">
        <v>435</v>
      </c>
      <c r="O61" s="17">
        <v>150</v>
      </c>
      <c r="P61" s="17" t="s">
        <v>72</v>
      </c>
      <c r="Q61" s="34">
        <v>22</v>
      </c>
      <c r="R61" s="28">
        <v>0</v>
      </c>
      <c r="S61" s="36"/>
      <c r="T61" s="36"/>
      <c r="U61" s="38">
        <f t="shared" si="2"/>
        <v>22</v>
      </c>
      <c r="V61" s="37">
        <f t="shared" si="1"/>
        <v>1</v>
      </c>
      <c r="W61" s="15"/>
    </row>
    <row r="62" s="3" customFormat="1" ht="38.25" spans="1:23">
      <c r="A62" s="16">
        <v>57</v>
      </c>
      <c r="B62" s="17" t="s">
        <v>27</v>
      </c>
      <c r="C62" s="18" t="s">
        <v>268</v>
      </c>
      <c r="D62" s="19" t="s">
        <v>29</v>
      </c>
      <c r="E62" s="17" t="s">
        <v>30</v>
      </c>
      <c r="F62" s="17" t="s">
        <v>31</v>
      </c>
      <c r="G62" s="17" t="s">
        <v>32</v>
      </c>
      <c r="H62" s="17" t="s">
        <v>69</v>
      </c>
      <c r="I62" s="18" t="s">
        <v>269</v>
      </c>
      <c r="J62" s="28">
        <v>27</v>
      </c>
      <c r="K62" s="30">
        <v>2024.1</v>
      </c>
      <c r="L62" s="30">
        <v>2024.9</v>
      </c>
      <c r="M62" s="17" t="s">
        <v>270</v>
      </c>
      <c r="N62" s="17">
        <v>647</v>
      </c>
      <c r="O62" s="17">
        <v>209</v>
      </c>
      <c r="P62" s="17" t="s">
        <v>72</v>
      </c>
      <c r="Q62" s="34">
        <v>27</v>
      </c>
      <c r="R62" s="28">
        <v>0</v>
      </c>
      <c r="S62" s="36"/>
      <c r="T62" s="36"/>
      <c r="U62" s="38">
        <f t="shared" si="2"/>
        <v>27</v>
      </c>
      <c r="V62" s="37">
        <f t="shared" si="1"/>
        <v>1</v>
      </c>
      <c r="W62" s="15"/>
    </row>
    <row r="63" s="3" customFormat="1" ht="38.25" spans="1:23">
      <c r="A63" s="16">
        <v>58</v>
      </c>
      <c r="B63" s="17" t="s">
        <v>27</v>
      </c>
      <c r="C63" s="20" t="s">
        <v>271</v>
      </c>
      <c r="D63" s="19" t="s">
        <v>29</v>
      </c>
      <c r="E63" s="17" t="s">
        <v>30</v>
      </c>
      <c r="F63" s="17" t="s">
        <v>58</v>
      </c>
      <c r="G63" s="17" t="s">
        <v>59</v>
      </c>
      <c r="H63" s="17" t="s">
        <v>69</v>
      </c>
      <c r="I63" s="18" t="s">
        <v>272</v>
      </c>
      <c r="J63" s="28">
        <v>10</v>
      </c>
      <c r="K63" s="30">
        <v>2024.1</v>
      </c>
      <c r="L63" s="30">
        <v>2024.9</v>
      </c>
      <c r="M63" s="17" t="s">
        <v>273</v>
      </c>
      <c r="N63" s="17">
        <v>500</v>
      </c>
      <c r="O63" s="17">
        <v>80</v>
      </c>
      <c r="P63" s="17" t="s">
        <v>72</v>
      </c>
      <c r="Q63" s="34">
        <v>10</v>
      </c>
      <c r="R63" s="28">
        <v>0</v>
      </c>
      <c r="S63" s="36"/>
      <c r="T63" s="36"/>
      <c r="U63" s="38">
        <f t="shared" si="2"/>
        <v>10</v>
      </c>
      <c r="V63" s="37">
        <f t="shared" si="1"/>
        <v>1</v>
      </c>
      <c r="W63" s="15"/>
    </row>
    <row r="64" s="3" customFormat="1" ht="38.25" spans="1:23">
      <c r="A64" s="16">
        <v>59</v>
      </c>
      <c r="B64" s="17" t="s">
        <v>27</v>
      </c>
      <c r="C64" s="20" t="s">
        <v>274</v>
      </c>
      <c r="D64" s="19" t="s">
        <v>29</v>
      </c>
      <c r="E64" s="26" t="s">
        <v>166</v>
      </c>
      <c r="F64" s="24" t="s">
        <v>166</v>
      </c>
      <c r="G64" s="25" t="s">
        <v>68</v>
      </c>
      <c r="H64" s="17" t="s">
        <v>33</v>
      </c>
      <c r="I64" s="20" t="s">
        <v>275</v>
      </c>
      <c r="J64" s="28">
        <v>80</v>
      </c>
      <c r="K64" s="30">
        <v>2024.1</v>
      </c>
      <c r="L64" s="30">
        <v>2024.9</v>
      </c>
      <c r="M64" s="17" t="s">
        <v>276</v>
      </c>
      <c r="N64" s="17">
        <v>2000</v>
      </c>
      <c r="O64" s="17">
        <v>1500</v>
      </c>
      <c r="P64" s="17" t="s">
        <v>36</v>
      </c>
      <c r="Q64" s="34">
        <v>80</v>
      </c>
      <c r="R64" s="28">
        <v>0</v>
      </c>
      <c r="S64" s="36"/>
      <c r="T64" s="36"/>
      <c r="U64" s="38">
        <f t="shared" si="2"/>
        <v>80</v>
      </c>
      <c r="V64" s="37">
        <f t="shared" si="1"/>
        <v>1</v>
      </c>
      <c r="W64" s="15"/>
    </row>
    <row r="65" s="3" customFormat="1" ht="51" spans="1:23">
      <c r="A65" s="16">
        <v>60</v>
      </c>
      <c r="B65" s="17" t="s">
        <v>27</v>
      </c>
      <c r="C65" s="20" t="s">
        <v>277</v>
      </c>
      <c r="D65" s="19" t="s">
        <v>29</v>
      </c>
      <c r="E65" s="26" t="s">
        <v>166</v>
      </c>
      <c r="F65" s="24" t="s">
        <v>166</v>
      </c>
      <c r="G65" s="25" t="s">
        <v>68</v>
      </c>
      <c r="H65" s="17" t="s">
        <v>69</v>
      </c>
      <c r="I65" s="20" t="s">
        <v>278</v>
      </c>
      <c r="J65" s="28">
        <v>56</v>
      </c>
      <c r="K65" s="30">
        <v>2024.1</v>
      </c>
      <c r="L65" s="30">
        <v>2024.9</v>
      </c>
      <c r="M65" s="17" t="s">
        <v>279</v>
      </c>
      <c r="N65" s="17">
        <v>280</v>
      </c>
      <c r="O65" s="17">
        <v>200</v>
      </c>
      <c r="P65" s="17" t="s">
        <v>36</v>
      </c>
      <c r="Q65" s="34">
        <v>56</v>
      </c>
      <c r="R65" s="28">
        <v>0</v>
      </c>
      <c r="S65" s="36"/>
      <c r="T65" s="36"/>
      <c r="U65" s="38">
        <f t="shared" si="2"/>
        <v>56</v>
      </c>
      <c r="V65" s="37">
        <f t="shared" si="1"/>
        <v>1</v>
      </c>
      <c r="W65" s="15"/>
    </row>
    <row r="66" s="3" customFormat="1" ht="63.75" spans="1:23">
      <c r="A66" s="16">
        <v>61</v>
      </c>
      <c r="B66" s="17" t="s">
        <v>27</v>
      </c>
      <c r="C66" s="18" t="s">
        <v>280</v>
      </c>
      <c r="D66" s="19" t="s">
        <v>29</v>
      </c>
      <c r="E66" s="17" t="s">
        <v>30</v>
      </c>
      <c r="F66" s="24" t="s">
        <v>48</v>
      </c>
      <c r="G66" s="17" t="s">
        <v>281</v>
      </c>
      <c r="H66" s="17" t="s">
        <v>69</v>
      </c>
      <c r="I66" s="20" t="s">
        <v>282</v>
      </c>
      <c r="J66" s="28">
        <v>78</v>
      </c>
      <c r="K66" s="30">
        <v>2024.1</v>
      </c>
      <c r="L66" s="30">
        <v>2024.9</v>
      </c>
      <c r="M66" s="17" t="s">
        <v>283</v>
      </c>
      <c r="N66" s="25">
        <v>268</v>
      </c>
      <c r="O66" s="25">
        <v>86</v>
      </c>
      <c r="P66" s="17" t="s">
        <v>72</v>
      </c>
      <c r="Q66" s="34">
        <v>78</v>
      </c>
      <c r="R66" s="28">
        <v>0</v>
      </c>
      <c r="S66" s="36"/>
      <c r="T66" s="36"/>
      <c r="U66" s="38">
        <f t="shared" si="2"/>
        <v>78</v>
      </c>
      <c r="V66" s="37">
        <f t="shared" si="1"/>
        <v>1</v>
      </c>
      <c r="W66" s="15"/>
    </row>
    <row r="67" s="3" customFormat="1" ht="38.25" spans="1:23">
      <c r="A67" s="16">
        <v>62</v>
      </c>
      <c r="B67" s="17" t="s">
        <v>27</v>
      </c>
      <c r="C67" s="18" t="s">
        <v>284</v>
      </c>
      <c r="D67" s="19" t="s">
        <v>29</v>
      </c>
      <c r="E67" s="17" t="s">
        <v>30</v>
      </c>
      <c r="F67" s="24" t="s">
        <v>30</v>
      </c>
      <c r="G67" s="17" t="s">
        <v>175</v>
      </c>
      <c r="H67" s="17" t="s">
        <v>80</v>
      </c>
      <c r="I67" s="18" t="s">
        <v>285</v>
      </c>
      <c r="J67" s="28">
        <v>60</v>
      </c>
      <c r="K67" s="30">
        <v>2024.1</v>
      </c>
      <c r="L67" s="30">
        <v>2024.9</v>
      </c>
      <c r="M67" s="17" t="s">
        <v>286</v>
      </c>
      <c r="N67" s="17">
        <v>483</v>
      </c>
      <c r="O67" s="17">
        <v>134</v>
      </c>
      <c r="P67" s="17" t="s">
        <v>182</v>
      </c>
      <c r="Q67" s="34">
        <v>60</v>
      </c>
      <c r="R67" s="28">
        <v>0</v>
      </c>
      <c r="S67" s="36"/>
      <c r="T67" s="36"/>
      <c r="U67" s="38">
        <f t="shared" si="2"/>
        <v>60</v>
      </c>
      <c r="V67" s="37">
        <f t="shared" si="1"/>
        <v>1</v>
      </c>
      <c r="W67" s="15"/>
    </row>
    <row r="68" s="3" customFormat="1" ht="38.25" spans="1:23">
      <c r="A68" s="16">
        <v>63</v>
      </c>
      <c r="B68" s="17" t="s">
        <v>27</v>
      </c>
      <c r="C68" s="18" t="s">
        <v>287</v>
      </c>
      <c r="D68" s="19" t="s">
        <v>29</v>
      </c>
      <c r="E68" s="17" t="s">
        <v>30</v>
      </c>
      <c r="F68" s="24" t="s">
        <v>63</v>
      </c>
      <c r="G68" s="17" t="s">
        <v>253</v>
      </c>
      <c r="H68" s="17" t="s">
        <v>80</v>
      </c>
      <c r="I68" s="18" t="s">
        <v>288</v>
      </c>
      <c r="J68" s="28">
        <v>25</v>
      </c>
      <c r="K68" s="30">
        <v>2024.1</v>
      </c>
      <c r="L68" s="30">
        <v>2024.9</v>
      </c>
      <c r="M68" s="17" t="s">
        <v>288</v>
      </c>
      <c r="N68" s="17">
        <v>120</v>
      </c>
      <c r="O68" s="17">
        <v>45</v>
      </c>
      <c r="P68" s="17" t="s">
        <v>83</v>
      </c>
      <c r="Q68" s="34">
        <v>25</v>
      </c>
      <c r="R68" s="28">
        <v>0</v>
      </c>
      <c r="S68" s="36"/>
      <c r="T68" s="36"/>
      <c r="U68" s="38">
        <f t="shared" si="2"/>
        <v>25</v>
      </c>
      <c r="V68" s="37">
        <f t="shared" si="1"/>
        <v>1</v>
      </c>
      <c r="W68" s="15"/>
    </row>
    <row r="69" s="3" customFormat="1" ht="38.25" spans="1:23">
      <c r="A69" s="16">
        <v>64</v>
      </c>
      <c r="B69" s="17" t="s">
        <v>27</v>
      </c>
      <c r="C69" s="18" t="s">
        <v>289</v>
      </c>
      <c r="D69" s="19" t="s">
        <v>29</v>
      </c>
      <c r="E69" s="17" t="s">
        <v>30</v>
      </c>
      <c r="F69" s="24" t="s">
        <v>58</v>
      </c>
      <c r="G69" s="17" t="s">
        <v>113</v>
      </c>
      <c r="H69" s="17" t="s">
        <v>80</v>
      </c>
      <c r="I69" s="18" t="s">
        <v>290</v>
      </c>
      <c r="J69" s="28">
        <v>200</v>
      </c>
      <c r="K69" s="30">
        <v>2024.1</v>
      </c>
      <c r="L69" s="30">
        <v>2024.9</v>
      </c>
      <c r="M69" s="35" t="s">
        <v>291</v>
      </c>
      <c r="N69" s="17">
        <v>775</v>
      </c>
      <c r="O69" s="17">
        <v>150</v>
      </c>
      <c r="P69" s="17" t="s">
        <v>292</v>
      </c>
      <c r="Q69" s="34">
        <v>200</v>
      </c>
      <c r="R69" s="28">
        <v>0</v>
      </c>
      <c r="S69" s="36"/>
      <c r="T69" s="36"/>
      <c r="U69" s="38">
        <f t="shared" si="2"/>
        <v>200</v>
      </c>
      <c r="V69" s="37">
        <f t="shared" ref="V69:V132" si="3">U69/(Q69+R69)</f>
        <v>1</v>
      </c>
      <c r="W69" s="15"/>
    </row>
    <row r="70" s="3" customFormat="1" ht="63.75" spans="1:23">
      <c r="A70" s="16">
        <v>65</v>
      </c>
      <c r="B70" s="17" t="s">
        <v>27</v>
      </c>
      <c r="C70" s="18" t="s">
        <v>293</v>
      </c>
      <c r="D70" s="19" t="s">
        <v>29</v>
      </c>
      <c r="E70" s="17" t="s">
        <v>30</v>
      </c>
      <c r="F70" s="24" t="s">
        <v>30</v>
      </c>
      <c r="G70" s="25" t="s">
        <v>68</v>
      </c>
      <c r="H70" s="17" t="s">
        <v>69</v>
      </c>
      <c r="I70" s="18" t="s">
        <v>294</v>
      </c>
      <c r="J70" s="28">
        <v>345.25</v>
      </c>
      <c r="K70" s="30">
        <v>2024.1</v>
      </c>
      <c r="L70" s="30">
        <v>2024.9</v>
      </c>
      <c r="M70" s="17" t="s">
        <v>295</v>
      </c>
      <c r="N70" s="24">
        <v>2123</v>
      </c>
      <c r="O70" s="24">
        <v>820</v>
      </c>
      <c r="P70" s="17" t="s">
        <v>296</v>
      </c>
      <c r="Q70" s="34">
        <v>345.25</v>
      </c>
      <c r="R70" s="28">
        <v>0</v>
      </c>
      <c r="S70" s="36"/>
      <c r="T70" s="36"/>
      <c r="U70" s="38">
        <f t="shared" ref="U70:U133" si="4">Q70+R70</f>
        <v>345.25</v>
      </c>
      <c r="V70" s="37">
        <f t="shared" si="3"/>
        <v>1</v>
      </c>
      <c r="W70" s="15"/>
    </row>
    <row r="71" s="3" customFormat="1" ht="51" spans="1:23">
      <c r="A71" s="16">
        <v>66</v>
      </c>
      <c r="B71" s="17" t="s">
        <v>27</v>
      </c>
      <c r="C71" s="18" t="s">
        <v>297</v>
      </c>
      <c r="D71" s="19" t="s">
        <v>29</v>
      </c>
      <c r="E71" s="26" t="s">
        <v>248</v>
      </c>
      <c r="F71" s="26" t="s">
        <v>248</v>
      </c>
      <c r="G71" s="39" t="s">
        <v>298</v>
      </c>
      <c r="H71" s="17" t="s">
        <v>80</v>
      </c>
      <c r="I71" s="18" t="s">
        <v>299</v>
      </c>
      <c r="J71" s="28">
        <v>27</v>
      </c>
      <c r="K71" s="30">
        <v>2024.1</v>
      </c>
      <c r="L71" s="30">
        <v>2024.9</v>
      </c>
      <c r="M71" s="17" t="s">
        <v>300</v>
      </c>
      <c r="N71" s="17">
        <v>187</v>
      </c>
      <c r="O71" s="17">
        <v>64</v>
      </c>
      <c r="P71" s="17" t="s">
        <v>145</v>
      </c>
      <c r="Q71" s="34">
        <v>27</v>
      </c>
      <c r="R71" s="28">
        <v>0</v>
      </c>
      <c r="S71" s="36"/>
      <c r="T71" s="36"/>
      <c r="U71" s="38">
        <f t="shared" si="4"/>
        <v>27</v>
      </c>
      <c r="V71" s="37">
        <f t="shared" si="3"/>
        <v>1</v>
      </c>
      <c r="W71" s="15"/>
    </row>
    <row r="72" s="3" customFormat="1" ht="38.25" spans="1:23">
      <c r="A72" s="16">
        <v>67</v>
      </c>
      <c r="B72" s="17" t="s">
        <v>27</v>
      </c>
      <c r="C72" s="18" t="s">
        <v>301</v>
      </c>
      <c r="D72" s="19" t="s">
        <v>29</v>
      </c>
      <c r="E72" s="17" t="s">
        <v>30</v>
      </c>
      <c r="F72" s="24" t="s">
        <v>30</v>
      </c>
      <c r="G72" s="25" t="s">
        <v>68</v>
      </c>
      <c r="H72" s="17" t="s">
        <v>80</v>
      </c>
      <c r="I72" s="20" t="s">
        <v>302</v>
      </c>
      <c r="J72" s="28">
        <v>29</v>
      </c>
      <c r="K72" s="30">
        <v>2024.1</v>
      </c>
      <c r="L72" s="30">
        <v>2024.9</v>
      </c>
      <c r="M72" s="24" t="s">
        <v>303</v>
      </c>
      <c r="N72" s="24">
        <v>800</v>
      </c>
      <c r="O72" s="24">
        <v>230</v>
      </c>
      <c r="P72" s="17" t="s">
        <v>72</v>
      </c>
      <c r="Q72" s="34">
        <v>29</v>
      </c>
      <c r="R72" s="28">
        <v>0</v>
      </c>
      <c r="S72" s="36"/>
      <c r="T72" s="36"/>
      <c r="U72" s="38">
        <f t="shared" si="4"/>
        <v>29</v>
      </c>
      <c r="V72" s="37">
        <f t="shared" si="3"/>
        <v>1</v>
      </c>
      <c r="W72" s="15"/>
    </row>
    <row r="73" s="3" customFormat="1" ht="38.25" spans="1:23">
      <c r="A73" s="16">
        <v>68</v>
      </c>
      <c r="B73" s="17" t="s">
        <v>27</v>
      </c>
      <c r="C73" s="20" t="s">
        <v>304</v>
      </c>
      <c r="D73" s="19" t="s">
        <v>29</v>
      </c>
      <c r="E73" s="17" t="s">
        <v>30</v>
      </c>
      <c r="F73" s="24" t="s">
        <v>30</v>
      </c>
      <c r="G73" s="17" t="s">
        <v>68</v>
      </c>
      <c r="H73" s="24" t="s">
        <v>69</v>
      </c>
      <c r="I73" s="20" t="s">
        <v>305</v>
      </c>
      <c r="J73" s="28">
        <v>195</v>
      </c>
      <c r="K73" s="30">
        <v>2024.1</v>
      </c>
      <c r="L73" s="30">
        <v>2024.9</v>
      </c>
      <c r="M73" s="24" t="s">
        <v>306</v>
      </c>
      <c r="N73" s="24">
        <v>3000</v>
      </c>
      <c r="O73" s="24">
        <v>1769</v>
      </c>
      <c r="P73" s="24" t="s">
        <v>72</v>
      </c>
      <c r="Q73" s="34">
        <v>195</v>
      </c>
      <c r="R73" s="28">
        <v>0</v>
      </c>
      <c r="S73" s="36"/>
      <c r="T73" s="36"/>
      <c r="U73" s="38">
        <f t="shared" si="4"/>
        <v>195</v>
      </c>
      <c r="V73" s="37">
        <f t="shared" si="3"/>
        <v>1</v>
      </c>
      <c r="W73" s="15"/>
    </row>
    <row r="74" s="3" customFormat="1" ht="51" spans="1:23">
      <c r="A74" s="16">
        <v>69</v>
      </c>
      <c r="B74" s="17" t="s">
        <v>27</v>
      </c>
      <c r="C74" s="20" t="s">
        <v>307</v>
      </c>
      <c r="D74" s="19" t="s">
        <v>29</v>
      </c>
      <c r="E74" s="17" t="s">
        <v>30</v>
      </c>
      <c r="F74" s="24" t="s">
        <v>30</v>
      </c>
      <c r="G74" s="24" t="s">
        <v>308</v>
      </c>
      <c r="H74" s="24" t="s">
        <v>69</v>
      </c>
      <c r="I74" s="20" t="s">
        <v>309</v>
      </c>
      <c r="J74" s="28">
        <v>26</v>
      </c>
      <c r="K74" s="30">
        <v>2024.1</v>
      </c>
      <c r="L74" s="30">
        <v>2024.9</v>
      </c>
      <c r="M74" s="24" t="s">
        <v>310</v>
      </c>
      <c r="N74" s="24">
        <v>190</v>
      </c>
      <c r="O74" s="24">
        <v>67</v>
      </c>
      <c r="P74" s="24" t="s">
        <v>72</v>
      </c>
      <c r="Q74" s="34">
        <v>26</v>
      </c>
      <c r="R74" s="28">
        <v>0</v>
      </c>
      <c r="S74" s="36"/>
      <c r="T74" s="36"/>
      <c r="U74" s="38">
        <f t="shared" si="4"/>
        <v>26</v>
      </c>
      <c r="V74" s="37">
        <f t="shared" si="3"/>
        <v>1</v>
      </c>
      <c r="W74" s="15"/>
    </row>
    <row r="75" s="3" customFormat="1" ht="114.75" spans="1:23">
      <c r="A75" s="16">
        <v>70</v>
      </c>
      <c r="B75" s="17" t="s">
        <v>27</v>
      </c>
      <c r="C75" s="18" t="s">
        <v>311</v>
      </c>
      <c r="D75" s="19" t="s">
        <v>29</v>
      </c>
      <c r="E75" s="17" t="s">
        <v>30</v>
      </c>
      <c r="F75" s="24" t="s">
        <v>30</v>
      </c>
      <c r="G75" s="17" t="s">
        <v>312</v>
      </c>
      <c r="H75" s="17" t="s">
        <v>69</v>
      </c>
      <c r="I75" s="18" t="s">
        <v>313</v>
      </c>
      <c r="J75" s="28">
        <v>27</v>
      </c>
      <c r="K75" s="30">
        <v>2024.1</v>
      </c>
      <c r="L75" s="30">
        <v>2024.9</v>
      </c>
      <c r="M75" s="17" t="s">
        <v>314</v>
      </c>
      <c r="N75" s="17">
        <v>102</v>
      </c>
      <c r="O75" s="17">
        <v>25</v>
      </c>
      <c r="P75" s="24" t="s">
        <v>72</v>
      </c>
      <c r="Q75" s="34">
        <v>27</v>
      </c>
      <c r="R75" s="28">
        <v>0</v>
      </c>
      <c r="S75" s="36"/>
      <c r="T75" s="36"/>
      <c r="U75" s="38">
        <f t="shared" si="4"/>
        <v>27</v>
      </c>
      <c r="V75" s="37">
        <f t="shared" si="3"/>
        <v>1</v>
      </c>
      <c r="W75" s="15"/>
    </row>
    <row r="76" s="3" customFormat="1" ht="38.25" spans="1:23">
      <c r="A76" s="16">
        <v>71</v>
      </c>
      <c r="B76" s="17" t="s">
        <v>27</v>
      </c>
      <c r="C76" s="20" t="s">
        <v>315</v>
      </c>
      <c r="D76" s="19" t="s">
        <v>29</v>
      </c>
      <c r="E76" s="17" t="s">
        <v>30</v>
      </c>
      <c r="F76" s="24" t="s">
        <v>30</v>
      </c>
      <c r="G76" s="24" t="s">
        <v>107</v>
      </c>
      <c r="H76" s="24" t="s">
        <v>69</v>
      </c>
      <c r="I76" s="20" t="s">
        <v>316</v>
      </c>
      <c r="J76" s="28">
        <v>27</v>
      </c>
      <c r="K76" s="30">
        <v>2024.1</v>
      </c>
      <c r="L76" s="30">
        <v>2024.9</v>
      </c>
      <c r="M76" s="24" t="s">
        <v>317</v>
      </c>
      <c r="N76" s="24">
        <v>151</v>
      </c>
      <c r="O76" s="24">
        <v>82</v>
      </c>
      <c r="P76" s="24" t="s">
        <v>72</v>
      </c>
      <c r="Q76" s="34">
        <v>27</v>
      </c>
      <c r="R76" s="28">
        <v>0</v>
      </c>
      <c r="S76" s="36"/>
      <c r="T76" s="36"/>
      <c r="U76" s="38">
        <f t="shared" si="4"/>
        <v>27</v>
      </c>
      <c r="V76" s="37">
        <f t="shared" si="3"/>
        <v>1</v>
      </c>
      <c r="W76" s="15"/>
    </row>
    <row r="77" s="3" customFormat="1" ht="76.5" spans="1:23">
      <c r="A77" s="16">
        <v>72</v>
      </c>
      <c r="B77" s="17" t="s">
        <v>27</v>
      </c>
      <c r="C77" s="20" t="s">
        <v>318</v>
      </c>
      <c r="D77" s="19" t="s">
        <v>29</v>
      </c>
      <c r="E77" s="17" t="s">
        <v>30</v>
      </c>
      <c r="F77" s="24" t="s">
        <v>30</v>
      </c>
      <c r="G77" s="24" t="s">
        <v>319</v>
      </c>
      <c r="H77" s="24" t="s">
        <v>69</v>
      </c>
      <c r="I77" s="20" t="s">
        <v>320</v>
      </c>
      <c r="J77" s="28">
        <v>60</v>
      </c>
      <c r="K77" s="30">
        <v>2024.1</v>
      </c>
      <c r="L77" s="30">
        <v>2024.9</v>
      </c>
      <c r="M77" s="24" t="s">
        <v>321</v>
      </c>
      <c r="N77" s="24">
        <v>1000</v>
      </c>
      <c r="O77" s="24">
        <v>500</v>
      </c>
      <c r="P77" s="24" t="s">
        <v>72</v>
      </c>
      <c r="Q77" s="34">
        <v>60</v>
      </c>
      <c r="R77" s="28"/>
      <c r="S77" s="36"/>
      <c r="T77" s="36"/>
      <c r="U77" s="38">
        <f t="shared" si="4"/>
        <v>60</v>
      </c>
      <c r="V77" s="37">
        <f t="shared" si="3"/>
        <v>1</v>
      </c>
      <c r="W77" s="15"/>
    </row>
    <row r="78" s="3" customFormat="1" ht="63.75" spans="1:23">
      <c r="A78" s="16">
        <v>73</v>
      </c>
      <c r="B78" s="17" t="s">
        <v>27</v>
      </c>
      <c r="C78" s="20" t="s">
        <v>322</v>
      </c>
      <c r="D78" s="19" t="s">
        <v>29</v>
      </c>
      <c r="E78" s="17" t="s">
        <v>30</v>
      </c>
      <c r="F78" s="24" t="s">
        <v>30</v>
      </c>
      <c r="G78" s="24" t="s">
        <v>147</v>
      </c>
      <c r="H78" s="24" t="s">
        <v>69</v>
      </c>
      <c r="I78" s="20" t="s">
        <v>323</v>
      </c>
      <c r="J78" s="28">
        <v>20</v>
      </c>
      <c r="K78" s="30">
        <v>2024.1</v>
      </c>
      <c r="L78" s="30">
        <v>2024.9</v>
      </c>
      <c r="M78" s="17" t="s">
        <v>324</v>
      </c>
      <c r="N78" s="17">
        <v>144</v>
      </c>
      <c r="O78" s="17">
        <v>36</v>
      </c>
      <c r="P78" s="24" t="s">
        <v>72</v>
      </c>
      <c r="Q78" s="34">
        <v>20</v>
      </c>
      <c r="R78" s="28">
        <v>0</v>
      </c>
      <c r="S78" s="36"/>
      <c r="T78" s="36"/>
      <c r="U78" s="38">
        <f t="shared" si="4"/>
        <v>20</v>
      </c>
      <c r="V78" s="37">
        <f t="shared" si="3"/>
        <v>1</v>
      </c>
      <c r="W78" s="15"/>
    </row>
    <row r="79" s="3" customFormat="1" ht="38.25" spans="1:23">
      <c r="A79" s="16">
        <v>74</v>
      </c>
      <c r="B79" s="17" t="s">
        <v>27</v>
      </c>
      <c r="C79" s="20" t="s">
        <v>325</v>
      </c>
      <c r="D79" s="19" t="s">
        <v>29</v>
      </c>
      <c r="E79" s="24" t="s">
        <v>30</v>
      </c>
      <c r="F79" s="24" t="s">
        <v>30</v>
      </c>
      <c r="G79" s="24" t="s">
        <v>94</v>
      </c>
      <c r="H79" s="24" t="s">
        <v>69</v>
      </c>
      <c r="I79" s="20" t="s">
        <v>326</v>
      </c>
      <c r="J79" s="28">
        <v>100</v>
      </c>
      <c r="K79" s="30">
        <v>2024.1</v>
      </c>
      <c r="L79" s="30">
        <v>2024.9</v>
      </c>
      <c r="M79" s="24" t="s">
        <v>327</v>
      </c>
      <c r="N79" s="24">
        <v>1000</v>
      </c>
      <c r="O79" s="24">
        <v>300</v>
      </c>
      <c r="P79" s="24" t="s">
        <v>72</v>
      </c>
      <c r="Q79" s="34">
        <v>100</v>
      </c>
      <c r="R79" s="28">
        <v>0</v>
      </c>
      <c r="S79" s="36"/>
      <c r="T79" s="36"/>
      <c r="U79" s="38">
        <f t="shared" si="4"/>
        <v>100</v>
      </c>
      <c r="V79" s="37">
        <f t="shared" si="3"/>
        <v>1</v>
      </c>
      <c r="W79" s="15"/>
    </row>
    <row r="80" s="3" customFormat="1" ht="38.25" spans="1:23">
      <c r="A80" s="16">
        <v>75</v>
      </c>
      <c r="B80" s="17" t="s">
        <v>27</v>
      </c>
      <c r="C80" s="20" t="s">
        <v>328</v>
      </c>
      <c r="D80" s="19" t="s">
        <v>29</v>
      </c>
      <c r="E80" s="17" t="s">
        <v>30</v>
      </c>
      <c r="F80" s="24" t="s">
        <v>30</v>
      </c>
      <c r="G80" s="17" t="s">
        <v>137</v>
      </c>
      <c r="H80" s="17" t="s">
        <v>80</v>
      </c>
      <c r="I80" s="18" t="s">
        <v>329</v>
      </c>
      <c r="J80" s="28">
        <v>90</v>
      </c>
      <c r="K80" s="30">
        <v>2024.1</v>
      </c>
      <c r="L80" s="30">
        <v>2024.9</v>
      </c>
      <c r="M80" s="17" t="s">
        <v>330</v>
      </c>
      <c r="N80" s="25">
        <v>398</v>
      </c>
      <c r="O80" s="25">
        <v>125</v>
      </c>
      <c r="P80" s="17" t="s">
        <v>182</v>
      </c>
      <c r="Q80" s="34">
        <v>90</v>
      </c>
      <c r="R80" s="28">
        <v>0</v>
      </c>
      <c r="S80" s="36"/>
      <c r="T80" s="36"/>
      <c r="U80" s="38">
        <f t="shared" si="4"/>
        <v>90</v>
      </c>
      <c r="V80" s="37">
        <f t="shared" si="3"/>
        <v>1</v>
      </c>
      <c r="W80" s="15"/>
    </row>
    <row r="81" s="3" customFormat="1" ht="51" spans="1:23">
      <c r="A81" s="16">
        <v>76</v>
      </c>
      <c r="B81" s="17" t="s">
        <v>27</v>
      </c>
      <c r="C81" s="20" t="s">
        <v>331</v>
      </c>
      <c r="D81" s="19" t="s">
        <v>29</v>
      </c>
      <c r="E81" s="26" t="s">
        <v>124</v>
      </c>
      <c r="F81" s="24" t="s">
        <v>53</v>
      </c>
      <c r="G81" s="25" t="s">
        <v>54</v>
      </c>
      <c r="H81" s="17" t="s">
        <v>74</v>
      </c>
      <c r="I81" s="21" t="s">
        <v>332</v>
      </c>
      <c r="J81" s="28">
        <v>37</v>
      </c>
      <c r="K81" s="30">
        <v>2024.1</v>
      </c>
      <c r="L81" s="30">
        <v>2024.9</v>
      </c>
      <c r="M81" s="17" t="s">
        <v>333</v>
      </c>
      <c r="N81" s="17">
        <v>1430</v>
      </c>
      <c r="O81" s="17">
        <v>307</v>
      </c>
      <c r="P81" s="17" t="s">
        <v>334</v>
      </c>
      <c r="Q81" s="34">
        <v>37</v>
      </c>
      <c r="R81" s="28">
        <v>0</v>
      </c>
      <c r="S81" s="36"/>
      <c r="T81" s="36"/>
      <c r="U81" s="38">
        <f t="shared" si="4"/>
        <v>37</v>
      </c>
      <c r="V81" s="37">
        <f t="shared" si="3"/>
        <v>1</v>
      </c>
      <c r="W81" s="15"/>
    </row>
    <row r="82" s="3" customFormat="1" ht="51" spans="1:23">
      <c r="A82" s="16">
        <v>77</v>
      </c>
      <c r="B82" s="17" t="s">
        <v>27</v>
      </c>
      <c r="C82" s="20" t="s">
        <v>335</v>
      </c>
      <c r="D82" s="19" t="s">
        <v>29</v>
      </c>
      <c r="E82" s="26" t="s">
        <v>124</v>
      </c>
      <c r="F82" s="24" t="s">
        <v>58</v>
      </c>
      <c r="G82" s="25" t="s">
        <v>59</v>
      </c>
      <c r="H82" s="17" t="s">
        <v>74</v>
      </c>
      <c r="I82" s="21" t="s">
        <v>336</v>
      </c>
      <c r="J82" s="28">
        <v>52.44</v>
      </c>
      <c r="K82" s="30">
        <v>2024.1</v>
      </c>
      <c r="L82" s="30">
        <v>2024.9</v>
      </c>
      <c r="M82" s="17" t="s">
        <v>337</v>
      </c>
      <c r="N82" s="17">
        <v>2356</v>
      </c>
      <c r="O82" s="17">
        <v>589</v>
      </c>
      <c r="P82" s="17" t="s">
        <v>334</v>
      </c>
      <c r="Q82" s="34">
        <v>52.44</v>
      </c>
      <c r="R82" s="28">
        <v>0</v>
      </c>
      <c r="S82" s="36"/>
      <c r="T82" s="36"/>
      <c r="U82" s="38">
        <f t="shared" si="4"/>
        <v>52.44</v>
      </c>
      <c r="V82" s="37">
        <f t="shared" si="3"/>
        <v>1</v>
      </c>
      <c r="W82" s="15"/>
    </row>
    <row r="83" s="3" customFormat="1" ht="51" spans="1:23">
      <c r="A83" s="16">
        <v>78</v>
      </c>
      <c r="B83" s="17" t="s">
        <v>27</v>
      </c>
      <c r="C83" s="20" t="s">
        <v>338</v>
      </c>
      <c r="D83" s="19" t="s">
        <v>29</v>
      </c>
      <c r="E83" s="26" t="s">
        <v>124</v>
      </c>
      <c r="F83" s="24" t="s">
        <v>31</v>
      </c>
      <c r="G83" s="25" t="s">
        <v>32</v>
      </c>
      <c r="H83" s="17" t="s">
        <v>74</v>
      </c>
      <c r="I83" s="21" t="s">
        <v>339</v>
      </c>
      <c r="J83" s="28">
        <v>35</v>
      </c>
      <c r="K83" s="30">
        <v>2024.1</v>
      </c>
      <c r="L83" s="30">
        <v>2024.9</v>
      </c>
      <c r="M83" s="17" t="s">
        <v>340</v>
      </c>
      <c r="N83" s="17">
        <v>1499</v>
      </c>
      <c r="O83" s="17">
        <v>370</v>
      </c>
      <c r="P83" s="17" t="s">
        <v>334</v>
      </c>
      <c r="Q83" s="34">
        <v>35</v>
      </c>
      <c r="R83" s="28">
        <v>0</v>
      </c>
      <c r="S83" s="36"/>
      <c r="T83" s="36"/>
      <c r="U83" s="38">
        <f t="shared" si="4"/>
        <v>35</v>
      </c>
      <c r="V83" s="37">
        <f t="shared" si="3"/>
        <v>1</v>
      </c>
      <c r="W83" s="15"/>
    </row>
    <row r="84" s="3" customFormat="1" ht="51" spans="1:23">
      <c r="A84" s="16">
        <v>79</v>
      </c>
      <c r="B84" s="17" t="s">
        <v>27</v>
      </c>
      <c r="C84" s="20" t="s">
        <v>341</v>
      </c>
      <c r="D84" s="19" t="s">
        <v>29</v>
      </c>
      <c r="E84" s="26" t="s">
        <v>124</v>
      </c>
      <c r="F84" s="24" t="s">
        <v>38</v>
      </c>
      <c r="G84" s="25" t="s">
        <v>39</v>
      </c>
      <c r="H84" s="17" t="s">
        <v>74</v>
      </c>
      <c r="I84" s="21" t="s">
        <v>342</v>
      </c>
      <c r="J84" s="28">
        <v>25</v>
      </c>
      <c r="K84" s="30">
        <v>2024.1</v>
      </c>
      <c r="L84" s="30">
        <v>2024.9</v>
      </c>
      <c r="M84" s="17" t="s">
        <v>343</v>
      </c>
      <c r="N84" s="17">
        <v>485</v>
      </c>
      <c r="O84" s="17">
        <v>210</v>
      </c>
      <c r="P84" s="17" t="s">
        <v>334</v>
      </c>
      <c r="Q84" s="34">
        <v>25</v>
      </c>
      <c r="R84" s="28">
        <v>0</v>
      </c>
      <c r="S84" s="36"/>
      <c r="T84" s="36"/>
      <c r="U84" s="38">
        <f t="shared" si="4"/>
        <v>25</v>
      </c>
      <c r="V84" s="37">
        <f t="shared" si="3"/>
        <v>1</v>
      </c>
      <c r="W84" s="15"/>
    </row>
    <row r="85" s="3" customFormat="1" ht="51" spans="1:23">
      <c r="A85" s="16">
        <v>80</v>
      </c>
      <c r="B85" s="17" t="s">
        <v>27</v>
      </c>
      <c r="C85" s="20" t="s">
        <v>344</v>
      </c>
      <c r="D85" s="19" t="s">
        <v>29</v>
      </c>
      <c r="E85" s="26" t="s">
        <v>124</v>
      </c>
      <c r="F85" s="24" t="s">
        <v>63</v>
      </c>
      <c r="G85" s="25" t="s">
        <v>64</v>
      </c>
      <c r="H85" s="17" t="s">
        <v>74</v>
      </c>
      <c r="I85" s="21" t="s">
        <v>345</v>
      </c>
      <c r="J85" s="28">
        <v>60</v>
      </c>
      <c r="K85" s="30">
        <v>2024.1</v>
      </c>
      <c r="L85" s="30">
        <v>2024.9</v>
      </c>
      <c r="M85" s="17" t="s">
        <v>346</v>
      </c>
      <c r="N85" s="17">
        <v>2300</v>
      </c>
      <c r="O85" s="17">
        <v>610</v>
      </c>
      <c r="P85" s="17" t="s">
        <v>334</v>
      </c>
      <c r="Q85" s="34">
        <v>60</v>
      </c>
      <c r="R85" s="28">
        <v>0</v>
      </c>
      <c r="S85" s="36"/>
      <c r="T85" s="36"/>
      <c r="U85" s="38">
        <f t="shared" si="4"/>
        <v>60</v>
      </c>
      <c r="V85" s="37">
        <f t="shared" si="3"/>
        <v>1</v>
      </c>
      <c r="W85" s="15"/>
    </row>
    <row r="86" s="3" customFormat="1" ht="51" spans="1:23">
      <c r="A86" s="16">
        <v>81</v>
      </c>
      <c r="B86" s="17" t="s">
        <v>27</v>
      </c>
      <c r="C86" s="21" t="s">
        <v>347</v>
      </c>
      <c r="D86" s="19" t="s">
        <v>29</v>
      </c>
      <c r="E86" s="40" t="s">
        <v>124</v>
      </c>
      <c r="F86" s="25" t="s">
        <v>43</v>
      </c>
      <c r="G86" s="25" t="s">
        <v>44</v>
      </c>
      <c r="H86" s="17" t="s">
        <v>74</v>
      </c>
      <c r="I86" s="21" t="s">
        <v>348</v>
      </c>
      <c r="J86" s="28">
        <v>38</v>
      </c>
      <c r="K86" s="30">
        <v>2024.1</v>
      </c>
      <c r="L86" s="30">
        <v>2024.9</v>
      </c>
      <c r="M86" s="17" t="s">
        <v>349</v>
      </c>
      <c r="N86" s="17">
        <v>326</v>
      </c>
      <c r="O86" s="17">
        <v>140</v>
      </c>
      <c r="P86" s="17" t="s">
        <v>334</v>
      </c>
      <c r="Q86" s="34">
        <v>38</v>
      </c>
      <c r="R86" s="28">
        <v>0</v>
      </c>
      <c r="S86" s="36"/>
      <c r="T86" s="36"/>
      <c r="U86" s="38">
        <f t="shared" si="4"/>
        <v>38</v>
      </c>
      <c r="V86" s="37">
        <f t="shared" si="3"/>
        <v>1</v>
      </c>
      <c r="W86" s="15"/>
    </row>
    <row r="87" s="3" customFormat="1" ht="38.25" spans="1:23">
      <c r="A87" s="16">
        <v>82</v>
      </c>
      <c r="B87" s="17" t="s">
        <v>27</v>
      </c>
      <c r="C87" s="18" t="s">
        <v>350</v>
      </c>
      <c r="D87" s="19" t="s">
        <v>29</v>
      </c>
      <c r="E87" s="17" t="s">
        <v>30</v>
      </c>
      <c r="F87" s="24" t="s">
        <v>30</v>
      </c>
      <c r="G87" s="17" t="s">
        <v>68</v>
      </c>
      <c r="H87" s="17" t="s">
        <v>80</v>
      </c>
      <c r="I87" s="18" t="s">
        <v>351</v>
      </c>
      <c r="J87" s="28">
        <v>80</v>
      </c>
      <c r="K87" s="30">
        <v>2024.1</v>
      </c>
      <c r="L87" s="30">
        <v>2024.9</v>
      </c>
      <c r="M87" s="17" t="s">
        <v>352</v>
      </c>
      <c r="N87" s="17">
        <v>5000</v>
      </c>
      <c r="O87" s="17">
        <v>1350</v>
      </c>
      <c r="P87" s="17" t="s">
        <v>182</v>
      </c>
      <c r="Q87" s="34">
        <v>80</v>
      </c>
      <c r="R87" s="28">
        <v>0</v>
      </c>
      <c r="S87" s="36"/>
      <c r="T87" s="36"/>
      <c r="U87" s="38">
        <f t="shared" si="4"/>
        <v>80</v>
      </c>
      <c r="V87" s="37">
        <f t="shared" si="3"/>
        <v>1</v>
      </c>
      <c r="W87" s="15"/>
    </row>
    <row r="88" s="3" customFormat="1" ht="38.25" spans="1:23">
      <c r="A88" s="16">
        <v>83</v>
      </c>
      <c r="B88" s="17" t="s">
        <v>27</v>
      </c>
      <c r="C88" s="18" t="s">
        <v>353</v>
      </c>
      <c r="D88" s="19" t="s">
        <v>29</v>
      </c>
      <c r="E88" s="26" t="s">
        <v>248</v>
      </c>
      <c r="F88" s="17" t="s">
        <v>63</v>
      </c>
      <c r="G88" s="17" t="s">
        <v>253</v>
      </c>
      <c r="H88" s="17" t="s">
        <v>80</v>
      </c>
      <c r="I88" s="18" t="s">
        <v>354</v>
      </c>
      <c r="J88" s="28">
        <v>65</v>
      </c>
      <c r="K88" s="30">
        <v>2024.1</v>
      </c>
      <c r="L88" s="30">
        <v>2024.9</v>
      </c>
      <c r="M88" s="17" t="s">
        <v>355</v>
      </c>
      <c r="N88" s="17">
        <v>325</v>
      </c>
      <c r="O88" s="17">
        <v>85</v>
      </c>
      <c r="P88" s="24" t="s">
        <v>225</v>
      </c>
      <c r="Q88" s="34">
        <v>65</v>
      </c>
      <c r="R88" s="28">
        <v>0</v>
      </c>
      <c r="S88" s="36"/>
      <c r="T88" s="36"/>
      <c r="U88" s="38">
        <f t="shared" si="4"/>
        <v>65</v>
      </c>
      <c r="V88" s="37">
        <f t="shared" si="3"/>
        <v>1</v>
      </c>
      <c r="W88" s="15"/>
    </row>
    <row r="89" s="3" customFormat="1" ht="38.25" spans="1:23">
      <c r="A89" s="16">
        <v>84</v>
      </c>
      <c r="B89" s="17" t="s">
        <v>27</v>
      </c>
      <c r="C89" s="20" t="s">
        <v>356</v>
      </c>
      <c r="D89" s="19" t="s">
        <v>29</v>
      </c>
      <c r="E89" s="26" t="s">
        <v>248</v>
      </c>
      <c r="F89" s="24" t="s">
        <v>63</v>
      </c>
      <c r="G89" s="17" t="s">
        <v>85</v>
      </c>
      <c r="H89" s="17" t="s">
        <v>80</v>
      </c>
      <c r="I89" s="20" t="s">
        <v>357</v>
      </c>
      <c r="J89" s="28">
        <v>30</v>
      </c>
      <c r="K89" s="30">
        <v>2024.1</v>
      </c>
      <c r="L89" s="30">
        <v>2024.9</v>
      </c>
      <c r="M89" s="17" t="s">
        <v>358</v>
      </c>
      <c r="N89" s="17">
        <v>500</v>
      </c>
      <c r="O89" s="17">
        <v>120</v>
      </c>
      <c r="P89" s="24" t="s">
        <v>225</v>
      </c>
      <c r="Q89" s="34">
        <v>30</v>
      </c>
      <c r="R89" s="28">
        <v>0</v>
      </c>
      <c r="S89" s="36"/>
      <c r="T89" s="36"/>
      <c r="U89" s="38">
        <f t="shared" si="4"/>
        <v>30</v>
      </c>
      <c r="V89" s="37">
        <f t="shared" si="3"/>
        <v>1</v>
      </c>
      <c r="W89" s="15"/>
    </row>
    <row r="90" s="3" customFormat="1" ht="51" spans="1:23">
      <c r="A90" s="16">
        <v>85</v>
      </c>
      <c r="B90" s="17" t="s">
        <v>27</v>
      </c>
      <c r="C90" s="20" t="s">
        <v>359</v>
      </c>
      <c r="D90" s="19" t="s">
        <v>29</v>
      </c>
      <c r="E90" s="17" t="s">
        <v>30</v>
      </c>
      <c r="F90" s="24" t="s">
        <v>38</v>
      </c>
      <c r="G90" s="17" t="s">
        <v>249</v>
      </c>
      <c r="H90" s="17" t="s">
        <v>80</v>
      </c>
      <c r="I90" s="20" t="s">
        <v>360</v>
      </c>
      <c r="J90" s="28">
        <v>11</v>
      </c>
      <c r="K90" s="30">
        <v>2024.1</v>
      </c>
      <c r="L90" s="30">
        <v>2024.9</v>
      </c>
      <c r="M90" s="17" t="s">
        <v>361</v>
      </c>
      <c r="N90" s="25">
        <v>66</v>
      </c>
      <c r="O90" s="25">
        <v>25</v>
      </c>
      <c r="P90" s="17" t="s">
        <v>362</v>
      </c>
      <c r="Q90" s="34">
        <v>11</v>
      </c>
      <c r="R90" s="28">
        <v>0</v>
      </c>
      <c r="S90" s="36"/>
      <c r="T90" s="36"/>
      <c r="U90" s="38">
        <f t="shared" si="4"/>
        <v>11</v>
      </c>
      <c r="V90" s="37">
        <f t="shared" si="3"/>
        <v>1</v>
      </c>
      <c r="W90" s="15"/>
    </row>
    <row r="91" s="3" customFormat="1" ht="38.25" spans="1:23">
      <c r="A91" s="16">
        <v>86</v>
      </c>
      <c r="B91" s="17" t="s">
        <v>27</v>
      </c>
      <c r="C91" s="20" t="s">
        <v>363</v>
      </c>
      <c r="D91" s="19" t="s">
        <v>29</v>
      </c>
      <c r="E91" s="17" t="s">
        <v>30</v>
      </c>
      <c r="F91" s="24" t="s">
        <v>38</v>
      </c>
      <c r="G91" s="17" t="s">
        <v>364</v>
      </c>
      <c r="H91" s="17" t="s">
        <v>69</v>
      </c>
      <c r="I91" s="20" t="s">
        <v>365</v>
      </c>
      <c r="J91" s="28">
        <v>10</v>
      </c>
      <c r="K91" s="30">
        <v>2024.1</v>
      </c>
      <c r="L91" s="30">
        <v>2024.9</v>
      </c>
      <c r="M91" s="17" t="s">
        <v>366</v>
      </c>
      <c r="N91" s="25">
        <v>213</v>
      </c>
      <c r="O91" s="25">
        <v>102</v>
      </c>
      <c r="P91" s="17" t="s">
        <v>145</v>
      </c>
      <c r="Q91" s="34">
        <v>10</v>
      </c>
      <c r="R91" s="28">
        <v>0</v>
      </c>
      <c r="S91" s="36"/>
      <c r="T91" s="36"/>
      <c r="U91" s="38">
        <f t="shared" si="4"/>
        <v>10</v>
      </c>
      <c r="V91" s="37">
        <f t="shared" si="3"/>
        <v>1</v>
      </c>
      <c r="W91" s="15"/>
    </row>
    <row r="92" s="3" customFormat="1" ht="38.25" spans="1:23">
      <c r="A92" s="16">
        <v>87</v>
      </c>
      <c r="B92" s="17" t="s">
        <v>27</v>
      </c>
      <c r="C92" s="20" t="s">
        <v>367</v>
      </c>
      <c r="D92" s="19" t="s">
        <v>29</v>
      </c>
      <c r="E92" s="17" t="s">
        <v>30</v>
      </c>
      <c r="F92" s="24" t="s">
        <v>38</v>
      </c>
      <c r="G92" s="17" t="s">
        <v>154</v>
      </c>
      <c r="H92" s="17" t="s">
        <v>80</v>
      </c>
      <c r="I92" s="20" t="s">
        <v>368</v>
      </c>
      <c r="J92" s="28">
        <v>78</v>
      </c>
      <c r="K92" s="30">
        <v>2024.1</v>
      </c>
      <c r="L92" s="30">
        <v>2024.9</v>
      </c>
      <c r="M92" s="17" t="s">
        <v>369</v>
      </c>
      <c r="N92" s="25">
        <v>125</v>
      </c>
      <c r="O92" s="25">
        <v>50</v>
      </c>
      <c r="P92" s="17" t="s">
        <v>145</v>
      </c>
      <c r="Q92" s="34">
        <v>78</v>
      </c>
      <c r="R92" s="28">
        <v>0</v>
      </c>
      <c r="S92" s="36"/>
      <c r="T92" s="36"/>
      <c r="U92" s="38">
        <f t="shared" si="4"/>
        <v>78</v>
      </c>
      <c r="V92" s="37">
        <f t="shared" si="3"/>
        <v>1</v>
      </c>
      <c r="W92" s="15"/>
    </row>
    <row r="93" s="3" customFormat="1" ht="51" spans="1:23">
      <c r="A93" s="16">
        <v>88</v>
      </c>
      <c r="B93" s="17" t="s">
        <v>27</v>
      </c>
      <c r="C93" s="18" t="s">
        <v>370</v>
      </c>
      <c r="D93" s="19" t="s">
        <v>29</v>
      </c>
      <c r="E93" s="17" t="s">
        <v>30</v>
      </c>
      <c r="F93" s="17" t="s">
        <v>43</v>
      </c>
      <c r="G93" s="17" t="s">
        <v>44</v>
      </c>
      <c r="H93" s="24" t="s">
        <v>69</v>
      </c>
      <c r="I93" s="18" t="s">
        <v>371</v>
      </c>
      <c r="J93" s="28">
        <v>23.18</v>
      </c>
      <c r="K93" s="30">
        <v>2024.1</v>
      </c>
      <c r="L93" s="30">
        <v>2024.9</v>
      </c>
      <c r="M93" s="17" t="s">
        <v>372</v>
      </c>
      <c r="N93" s="17">
        <v>606</v>
      </c>
      <c r="O93" s="17">
        <v>156</v>
      </c>
      <c r="P93" s="17" t="s">
        <v>72</v>
      </c>
      <c r="Q93" s="34">
        <v>23.18</v>
      </c>
      <c r="R93" s="28">
        <v>0</v>
      </c>
      <c r="S93" s="36"/>
      <c r="T93" s="36"/>
      <c r="U93" s="38">
        <f t="shared" si="4"/>
        <v>23.18</v>
      </c>
      <c r="V93" s="37">
        <f t="shared" si="3"/>
        <v>1</v>
      </c>
      <c r="W93" s="15"/>
    </row>
    <row r="94" s="3" customFormat="1" ht="51" spans="1:23">
      <c r="A94" s="16">
        <v>89</v>
      </c>
      <c r="B94" s="17" t="s">
        <v>27</v>
      </c>
      <c r="C94" s="18" t="s">
        <v>373</v>
      </c>
      <c r="D94" s="19" t="s">
        <v>29</v>
      </c>
      <c r="E94" s="17" t="s">
        <v>30</v>
      </c>
      <c r="F94" s="17" t="s">
        <v>38</v>
      </c>
      <c r="G94" s="17" t="s">
        <v>39</v>
      </c>
      <c r="H94" s="24" t="s">
        <v>69</v>
      </c>
      <c r="I94" s="18" t="s">
        <v>374</v>
      </c>
      <c r="J94" s="28">
        <v>24.96</v>
      </c>
      <c r="K94" s="30">
        <v>2024.1</v>
      </c>
      <c r="L94" s="30">
        <v>2024.9</v>
      </c>
      <c r="M94" s="17" t="s">
        <v>375</v>
      </c>
      <c r="N94" s="17">
        <v>295</v>
      </c>
      <c r="O94" s="17">
        <v>96</v>
      </c>
      <c r="P94" s="17" t="s">
        <v>72</v>
      </c>
      <c r="Q94" s="34">
        <v>24.96</v>
      </c>
      <c r="R94" s="28">
        <v>0</v>
      </c>
      <c r="S94" s="36"/>
      <c r="T94" s="36"/>
      <c r="U94" s="38">
        <f t="shared" si="4"/>
        <v>24.96</v>
      </c>
      <c r="V94" s="37">
        <f t="shared" si="3"/>
        <v>1</v>
      </c>
      <c r="W94" s="15"/>
    </row>
    <row r="95" s="3" customFormat="1" ht="51" spans="1:23">
      <c r="A95" s="16">
        <v>90</v>
      </c>
      <c r="B95" s="17" t="s">
        <v>27</v>
      </c>
      <c r="C95" s="18" t="s">
        <v>376</v>
      </c>
      <c r="D95" s="19" t="s">
        <v>29</v>
      </c>
      <c r="E95" s="17" t="s">
        <v>30</v>
      </c>
      <c r="F95" s="17" t="s">
        <v>63</v>
      </c>
      <c r="G95" s="17" t="s">
        <v>64</v>
      </c>
      <c r="H95" s="24" t="s">
        <v>69</v>
      </c>
      <c r="I95" s="18" t="s">
        <v>377</v>
      </c>
      <c r="J95" s="28">
        <v>58.79</v>
      </c>
      <c r="K95" s="30">
        <v>2024.1</v>
      </c>
      <c r="L95" s="30">
        <v>2024.9</v>
      </c>
      <c r="M95" s="17" t="s">
        <v>378</v>
      </c>
      <c r="N95" s="17">
        <v>496</v>
      </c>
      <c r="O95" s="17">
        <v>126</v>
      </c>
      <c r="P95" s="17" t="s">
        <v>72</v>
      </c>
      <c r="Q95" s="34">
        <v>58.79</v>
      </c>
      <c r="R95" s="28">
        <v>0</v>
      </c>
      <c r="S95" s="36"/>
      <c r="T95" s="36"/>
      <c r="U95" s="38">
        <f t="shared" si="4"/>
        <v>58.79</v>
      </c>
      <c r="V95" s="37">
        <f t="shared" si="3"/>
        <v>1</v>
      </c>
      <c r="W95" s="15"/>
    </row>
    <row r="96" s="3" customFormat="1" ht="38.25" spans="1:23">
      <c r="A96" s="16">
        <v>91</v>
      </c>
      <c r="B96" s="17" t="s">
        <v>27</v>
      </c>
      <c r="C96" s="18" t="s">
        <v>379</v>
      </c>
      <c r="D96" s="19" t="s">
        <v>29</v>
      </c>
      <c r="E96" s="17" t="s">
        <v>30</v>
      </c>
      <c r="F96" s="17" t="s">
        <v>48</v>
      </c>
      <c r="G96" s="17" t="s">
        <v>49</v>
      </c>
      <c r="H96" s="24" t="s">
        <v>69</v>
      </c>
      <c r="I96" s="18" t="s">
        <v>380</v>
      </c>
      <c r="J96" s="28">
        <v>25.51</v>
      </c>
      <c r="K96" s="30">
        <v>2024.1</v>
      </c>
      <c r="L96" s="30">
        <v>2024.9</v>
      </c>
      <c r="M96" s="17" t="s">
        <v>381</v>
      </c>
      <c r="N96" s="17">
        <v>125</v>
      </c>
      <c r="O96" s="17">
        <v>33</v>
      </c>
      <c r="P96" s="17" t="s">
        <v>72</v>
      </c>
      <c r="Q96" s="34">
        <v>25.51</v>
      </c>
      <c r="R96" s="28">
        <v>0</v>
      </c>
      <c r="S96" s="36"/>
      <c r="T96" s="36"/>
      <c r="U96" s="38">
        <f t="shared" si="4"/>
        <v>25.51</v>
      </c>
      <c r="V96" s="37">
        <f t="shared" si="3"/>
        <v>1</v>
      </c>
      <c r="W96" s="15"/>
    </row>
    <row r="97" s="3" customFormat="1" ht="51" spans="1:23">
      <c r="A97" s="16">
        <v>92</v>
      </c>
      <c r="B97" s="17" t="s">
        <v>27</v>
      </c>
      <c r="C97" s="18" t="s">
        <v>382</v>
      </c>
      <c r="D97" s="19" t="s">
        <v>29</v>
      </c>
      <c r="E97" s="17" t="s">
        <v>30</v>
      </c>
      <c r="F97" s="17" t="s">
        <v>58</v>
      </c>
      <c r="G97" s="17" t="s">
        <v>59</v>
      </c>
      <c r="H97" s="24" t="s">
        <v>69</v>
      </c>
      <c r="I97" s="18" t="s">
        <v>383</v>
      </c>
      <c r="J97" s="28">
        <v>32.6</v>
      </c>
      <c r="K97" s="30">
        <v>2024.1</v>
      </c>
      <c r="L97" s="30">
        <v>2024.9</v>
      </c>
      <c r="M97" s="17" t="s">
        <v>384</v>
      </c>
      <c r="N97" s="17">
        <v>280</v>
      </c>
      <c r="O97" s="17">
        <v>50</v>
      </c>
      <c r="P97" s="17" t="s">
        <v>72</v>
      </c>
      <c r="Q97" s="34">
        <v>32.6</v>
      </c>
      <c r="R97" s="28">
        <v>0</v>
      </c>
      <c r="S97" s="36"/>
      <c r="T97" s="36"/>
      <c r="U97" s="38">
        <f t="shared" si="4"/>
        <v>32.6</v>
      </c>
      <c r="V97" s="37">
        <f t="shared" si="3"/>
        <v>1</v>
      </c>
      <c r="W97" s="15"/>
    </row>
    <row r="98" s="3" customFormat="1" ht="51" spans="1:23">
      <c r="A98" s="16">
        <v>93</v>
      </c>
      <c r="B98" s="17" t="s">
        <v>27</v>
      </c>
      <c r="C98" s="18" t="s">
        <v>385</v>
      </c>
      <c r="D98" s="19" t="s">
        <v>29</v>
      </c>
      <c r="E98" s="17" t="s">
        <v>30</v>
      </c>
      <c r="F98" s="17" t="s">
        <v>31</v>
      </c>
      <c r="G98" s="17" t="s">
        <v>32</v>
      </c>
      <c r="H98" s="24" t="s">
        <v>69</v>
      </c>
      <c r="I98" s="18" t="s">
        <v>386</v>
      </c>
      <c r="J98" s="28">
        <v>77</v>
      </c>
      <c r="K98" s="30">
        <v>2024.1</v>
      </c>
      <c r="L98" s="30">
        <v>2024.9</v>
      </c>
      <c r="M98" s="17" t="s">
        <v>387</v>
      </c>
      <c r="N98" s="17">
        <v>523</v>
      </c>
      <c r="O98" s="17">
        <v>135</v>
      </c>
      <c r="P98" s="17" t="s">
        <v>72</v>
      </c>
      <c r="Q98" s="34">
        <v>67</v>
      </c>
      <c r="R98" s="28">
        <v>10</v>
      </c>
      <c r="S98" s="36"/>
      <c r="T98" s="36"/>
      <c r="U98" s="38">
        <f t="shared" si="4"/>
        <v>77</v>
      </c>
      <c r="V98" s="37">
        <f t="shared" si="3"/>
        <v>1</v>
      </c>
      <c r="W98" s="15"/>
    </row>
    <row r="99" s="3" customFormat="1" ht="38.25" spans="1:23">
      <c r="A99" s="16">
        <v>94</v>
      </c>
      <c r="B99" s="17" t="s">
        <v>27</v>
      </c>
      <c r="C99" s="18" t="s">
        <v>388</v>
      </c>
      <c r="D99" s="19" t="s">
        <v>29</v>
      </c>
      <c r="E99" s="17" t="s">
        <v>30</v>
      </c>
      <c r="F99" s="17" t="s">
        <v>53</v>
      </c>
      <c r="G99" s="17" t="s">
        <v>389</v>
      </c>
      <c r="H99" s="17" t="s">
        <v>69</v>
      </c>
      <c r="I99" s="18" t="s">
        <v>390</v>
      </c>
      <c r="J99" s="28">
        <v>40</v>
      </c>
      <c r="K99" s="30">
        <v>2024.1</v>
      </c>
      <c r="L99" s="30">
        <v>2024.9</v>
      </c>
      <c r="M99" s="17" t="s">
        <v>391</v>
      </c>
      <c r="N99" s="17">
        <v>85</v>
      </c>
      <c r="O99" s="17">
        <v>35</v>
      </c>
      <c r="P99" s="17" t="s">
        <v>72</v>
      </c>
      <c r="Q99" s="34">
        <v>40</v>
      </c>
      <c r="R99" s="28">
        <v>0</v>
      </c>
      <c r="S99" s="36"/>
      <c r="T99" s="36"/>
      <c r="U99" s="38">
        <f t="shared" si="4"/>
        <v>40</v>
      </c>
      <c r="V99" s="37">
        <f t="shared" si="3"/>
        <v>1</v>
      </c>
      <c r="W99" s="15"/>
    </row>
    <row r="100" s="3" customFormat="1" ht="38.25" spans="1:23">
      <c r="A100" s="16">
        <v>95</v>
      </c>
      <c r="B100" s="17" t="s">
        <v>27</v>
      </c>
      <c r="C100" s="18" t="s">
        <v>392</v>
      </c>
      <c r="D100" s="19" t="s">
        <v>29</v>
      </c>
      <c r="E100" s="26" t="s">
        <v>244</v>
      </c>
      <c r="F100" s="17" t="s">
        <v>63</v>
      </c>
      <c r="G100" s="17" t="s">
        <v>393</v>
      </c>
      <c r="H100" s="17" t="s">
        <v>80</v>
      </c>
      <c r="I100" s="18" t="s">
        <v>394</v>
      </c>
      <c r="J100" s="28">
        <v>22</v>
      </c>
      <c r="K100" s="30">
        <v>2024.1</v>
      </c>
      <c r="L100" s="30">
        <v>2024.9</v>
      </c>
      <c r="M100" s="17" t="s">
        <v>395</v>
      </c>
      <c r="N100" s="17">
        <v>226</v>
      </c>
      <c r="O100" s="17">
        <v>72</v>
      </c>
      <c r="P100" s="24" t="s">
        <v>225</v>
      </c>
      <c r="Q100" s="34">
        <v>22</v>
      </c>
      <c r="R100" s="28">
        <v>0</v>
      </c>
      <c r="S100" s="36"/>
      <c r="T100" s="36"/>
      <c r="U100" s="38">
        <f t="shared" si="4"/>
        <v>22</v>
      </c>
      <c r="V100" s="37">
        <f t="shared" si="3"/>
        <v>1</v>
      </c>
      <c r="W100" s="15"/>
    </row>
    <row r="101" s="3" customFormat="1" ht="89.25" spans="1:23">
      <c r="A101" s="16">
        <v>96</v>
      </c>
      <c r="B101" s="17" t="s">
        <v>27</v>
      </c>
      <c r="C101" s="18" t="s">
        <v>396</v>
      </c>
      <c r="D101" s="19" t="s">
        <v>29</v>
      </c>
      <c r="E101" s="26" t="s">
        <v>248</v>
      </c>
      <c r="F101" s="17" t="s">
        <v>397</v>
      </c>
      <c r="G101" s="17" t="s">
        <v>398</v>
      </c>
      <c r="H101" s="17" t="s">
        <v>80</v>
      </c>
      <c r="I101" s="18" t="s">
        <v>399</v>
      </c>
      <c r="J101" s="28">
        <v>40</v>
      </c>
      <c r="K101" s="30">
        <v>2024.1</v>
      </c>
      <c r="L101" s="30">
        <v>2024.9</v>
      </c>
      <c r="M101" s="17" t="s">
        <v>400</v>
      </c>
      <c r="N101" s="17">
        <v>257</v>
      </c>
      <c r="O101" s="17">
        <v>67</v>
      </c>
      <c r="P101" s="17" t="s">
        <v>401</v>
      </c>
      <c r="Q101" s="34">
        <v>40</v>
      </c>
      <c r="R101" s="28">
        <v>0</v>
      </c>
      <c r="S101" s="36"/>
      <c r="T101" s="36"/>
      <c r="U101" s="38">
        <f t="shared" si="4"/>
        <v>40</v>
      </c>
      <c r="V101" s="37">
        <f t="shared" si="3"/>
        <v>1</v>
      </c>
      <c r="W101" s="15"/>
    </row>
    <row r="102" s="3" customFormat="1" ht="51" spans="1:23">
      <c r="A102" s="16">
        <v>97</v>
      </c>
      <c r="B102" s="17" t="s">
        <v>27</v>
      </c>
      <c r="C102" s="20" t="s">
        <v>402</v>
      </c>
      <c r="D102" s="19" t="s">
        <v>29</v>
      </c>
      <c r="E102" s="25" t="s">
        <v>248</v>
      </c>
      <c r="F102" s="17" t="s">
        <v>397</v>
      </c>
      <c r="G102" s="17" t="s">
        <v>403</v>
      </c>
      <c r="H102" s="17" t="s">
        <v>80</v>
      </c>
      <c r="I102" s="20" t="s">
        <v>404</v>
      </c>
      <c r="J102" s="28">
        <v>30</v>
      </c>
      <c r="K102" s="30">
        <v>2024.1</v>
      </c>
      <c r="L102" s="30">
        <v>2024.9</v>
      </c>
      <c r="M102" s="17" t="s">
        <v>405</v>
      </c>
      <c r="N102" s="17">
        <v>75</v>
      </c>
      <c r="O102" s="17">
        <v>17</v>
      </c>
      <c r="P102" s="24" t="s">
        <v>406</v>
      </c>
      <c r="Q102" s="34">
        <v>30</v>
      </c>
      <c r="R102" s="28">
        <v>0</v>
      </c>
      <c r="S102" s="36"/>
      <c r="T102" s="36"/>
      <c r="U102" s="38">
        <f t="shared" si="4"/>
        <v>30</v>
      </c>
      <c r="V102" s="37">
        <f t="shared" si="3"/>
        <v>1</v>
      </c>
      <c r="W102" s="15"/>
    </row>
    <row r="103" s="3" customFormat="1" ht="38.25" spans="1:23">
      <c r="A103" s="16">
        <v>98</v>
      </c>
      <c r="B103" s="17" t="s">
        <v>27</v>
      </c>
      <c r="C103" s="18" t="s">
        <v>407</v>
      </c>
      <c r="D103" s="19" t="s">
        <v>29</v>
      </c>
      <c r="E103" s="17" t="s">
        <v>30</v>
      </c>
      <c r="F103" s="24" t="s">
        <v>30</v>
      </c>
      <c r="G103" s="17" t="s">
        <v>68</v>
      </c>
      <c r="H103" s="24" t="s">
        <v>69</v>
      </c>
      <c r="I103" s="18" t="s">
        <v>408</v>
      </c>
      <c r="J103" s="28">
        <v>882</v>
      </c>
      <c r="K103" s="30">
        <v>2024.1</v>
      </c>
      <c r="L103" s="30">
        <v>2024.9</v>
      </c>
      <c r="M103" s="17" t="s">
        <v>409</v>
      </c>
      <c r="N103" s="17">
        <v>458</v>
      </c>
      <c r="O103" s="17">
        <v>152</v>
      </c>
      <c r="P103" s="17" t="s">
        <v>72</v>
      </c>
      <c r="Q103" s="34">
        <v>582</v>
      </c>
      <c r="R103" s="28">
        <v>300</v>
      </c>
      <c r="S103" s="36"/>
      <c r="T103" s="36"/>
      <c r="U103" s="38">
        <f t="shared" si="4"/>
        <v>882</v>
      </c>
      <c r="V103" s="37">
        <f t="shared" si="3"/>
        <v>1</v>
      </c>
      <c r="W103" s="15"/>
    </row>
    <row r="104" s="3" customFormat="1" ht="38.25" spans="1:23">
      <c r="A104" s="16">
        <v>99</v>
      </c>
      <c r="B104" s="17" t="s">
        <v>27</v>
      </c>
      <c r="C104" s="18" t="s">
        <v>410</v>
      </c>
      <c r="D104" s="19" t="s">
        <v>29</v>
      </c>
      <c r="E104" s="17" t="s">
        <v>30</v>
      </c>
      <c r="F104" s="24" t="s">
        <v>63</v>
      </c>
      <c r="G104" s="17" t="s">
        <v>253</v>
      </c>
      <c r="H104" s="17" t="s">
        <v>80</v>
      </c>
      <c r="I104" s="18" t="s">
        <v>411</v>
      </c>
      <c r="J104" s="28">
        <v>18</v>
      </c>
      <c r="K104" s="30">
        <v>2024.1</v>
      </c>
      <c r="L104" s="30">
        <v>2024.9</v>
      </c>
      <c r="M104" s="17" t="s">
        <v>412</v>
      </c>
      <c r="N104" s="17">
        <v>94</v>
      </c>
      <c r="O104" s="17">
        <v>21</v>
      </c>
      <c r="P104" s="17" t="s">
        <v>182</v>
      </c>
      <c r="Q104" s="34">
        <v>18</v>
      </c>
      <c r="R104" s="28">
        <v>0</v>
      </c>
      <c r="S104" s="36"/>
      <c r="T104" s="36"/>
      <c r="U104" s="38">
        <f t="shared" si="4"/>
        <v>18</v>
      </c>
      <c r="V104" s="37">
        <f t="shared" si="3"/>
        <v>1</v>
      </c>
      <c r="W104" s="15"/>
    </row>
    <row r="105" s="3" customFormat="1" ht="63.75" spans="1:23">
      <c r="A105" s="16">
        <v>100</v>
      </c>
      <c r="B105" s="17" t="s">
        <v>27</v>
      </c>
      <c r="C105" s="18" t="s">
        <v>413</v>
      </c>
      <c r="D105" s="19" t="s">
        <v>29</v>
      </c>
      <c r="E105" s="25" t="s">
        <v>248</v>
      </c>
      <c r="F105" s="17" t="s">
        <v>397</v>
      </c>
      <c r="G105" s="17" t="s">
        <v>59</v>
      </c>
      <c r="H105" s="17" t="s">
        <v>80</v>
      </c>
      <c r="I105" s="18" t="s">
        <v>414</v>
      </c>
      <c r="J105" s="28">
        <v>487.47</v>
      </c>
      <c r="K105" s="30">
        <v>2024.1</v>
      </c>
      <c r="L105" s="30">
        <v>2024.9</v>
      </c>
      <c r="M105" s="17" t="s">
        <v>415</v>
      </c>
      <c r="N105" s="17">
        <v>85</v>
      </c>
      <c r="O105" s="17">
        <v>65</v>
      </c>
      <c r="P105" s="17" t="s">
        <v>416</v>
      </c>
      <c r="Q105" s="34">
        <v>0</v>
      </c>
      <c r="R105" s="28">
        <v>487.47</v>
      </c>
      <c r="S105" s="36"/>
      <c r="T105" s="36"/>
      <c r="U105" s="38">
        <f t="shared" si="4"/>
        <v>487.47</v>
      </c>
      <c r="V105" s="37">
        <f t="shared" si="3"/>
        <v>1</v>
      </c>
      <c r="W105" s="15"/>
    </row>
    <row r="106" s="3" customFormat="1" ht="51" spans="1:23">
      <c r="A106" s="16">
        <v>101</v>
      </c>
      <c r="B106" s="17" t="s">
        <v>27</v>
      </c>
      <c r="C106" s="18" t="s">
        <v>417</v>
      </c>
      <c r="D106" s="19" t="s">
        <v>29</v>
      </c>
      <c r="E106" s="25" t="s">
        <v>248</v>
      </c>
      <c r="F106" s="17" t="s">
        <v>397</v>
      </c>
      <c r="G106" s="17" t="s">
        <v>68</v>
      </c>
      <c r="H106" s="17" t="s">
        <v>80</v>
      </c>
      <c r="I106" s="18" t="s">
        <v>418</v>
      </c>
      <c r="J106" s="28">
        <v>28.2</v>
      </c>
      <c r="K106" s="30">
        <v>2024.1</v>
      </c>
      <c r="L106" s="30">
        <v>2024.9</v>
      </c>
      <c r="M106" s="17" t="s">
        <v>419</v>
      </c>
      <c r="N106" s="17">
        <v>125</v>
      </c>
      <c r="O106" s="17">
        <v>62</v>
      </c>
      <c r="P106" s="17" t="s">
        <v>420</v>
      </c>
      <c r="Q106" s="34">
        <v>28.2</v>
      </c>
      <c r="R106" s="28">
        <v>0</v>
      </c>
      <c r="S106" s="36"/>
      <c r="T106" s="36"/>
      <c r="U106" s="38">
        <f t="shared" si="4"/>
        <v>28.2</v>
      </c>
      <c r="V106" s="37">
        <f t="shared" si="3"/>
        <v>1</v>
      </c>
      <c r="W106" s="15"/>
    </row>
    <row r="107" s="3" customFormat="1" ht="63.75" spans="1:23">
      <c r="A107" s="16">
        <v>102</v>
      </c>
      <c r="B107" s="17" t="s">
        <v>27</v>
      </c>
      <c r="C107" s="18" t="s">
        <v>421</v>
      </c>
      <c r="D107" s="19" t="s">
        <v>29</v>
      </c>
      <c r="E107" s="25" t="s">
        <v>248</v>
      </c>
      <c r="F107" s="17" t="s">
        <v>397</v>
      </c>
      <c r="G107" s="39" t="s">
        <v>422</v>
      </c>
      <c r="H107" s="17" t="s">
        <v>80</v>
      </c>
      <c r="I107" s="18" t="s">
        <v>423</v>
      </c>
      <c r="J107" s="28">
        <v>20.27</v>
      </c>
      <c r="K107" s="30">
        <v>2024.1</v>
      </c>
      <c r="L107" s="30">
        <v>2024.9</v>
      </c>
      <c r="M107" s="17" t="s">
        <v>424</v>
      </c>
      <c r="N107" s="17">
        <v>185</v>
      </c>
      <c r="O107" s="17">
        <v>82</v>
      </c>
      <c r="P107" s="17" t="s">
        <v>425</v>
      </c>
      <c r="Q107" s="34">
        <v>20.27</v>
      </c>
      <c r="R107" s="28">
        <v>0</v>
      </c>
      <c r="S107" s="36"/>
      <c r="T107" s="36"/>
      <c r="U107" s="38">
        <f t="shared" si="4"/>
        <v>20.27</v>
      </c>
      <c r="V107" s="37">
        <f t="shared" si="3"/>
        <v>1</v>
      </c>
      <c r="W107" s="15"/>
    </row>
    <row r="108" s="3" customFormat="1" ht="63.75" spans="1:23">
      <c r="A108" s="16">
        <v>103</v>
      </c>
      <c r="B108" s="17" t="s">
        <v>27</v>
      </c>
      <c r="C108" s="18" t="s">
        <v>426</v>
      </c>
      <c r="D108" s="19" t="s">
        <v>29</v>
      </c>
      <c r="E108" s="25" t="s">
        <v>248</v>
      </c>
      <c r="F108" s="17" t="s">
        <v>397</v>
      </c>
      <c r="G108" s="39" t="s">
        <v>427</v>
      </c>
      <c r="H108" s="17" t="s">
        <v>80</v>
      </c>
      <c r="I108" s="18" t="s">
        <v>428</v>
      </c>
      <c r="J108" s="28">
        <v>12.16</v>
      </c>
      <c r="K108" s="30">
        <v>2024.1</v>
      </c>
      <c r="L108" s="30">
        <v>2024.9</v>
      </c>
      <c r="M108" s="17" t="s">
        <v>424</v>
      </c>
      <c r="N108" s="17">
        <v>126</v>
      </c>
      <c r="O108" s="17">
        <v>56</v>
      </c>
      <c r="P108" s="17" t="s">
        <v>425</v>
      </c>
      <c r="Q108" s="34">
        <v>12.16</v>
      </c>
      <c r="R108" s="28">
        <v>0</v>
      </c>
      <c r="S108" s="36"/>
      <c r="T108" s="36"/>
      <c r="U108" s="38">
        <f t="shared" si="4"/>
        <v>12.16</v>
      </c>
      <c r="V108" s="37">
        <f t="shared" si="3"/>
        <v>1</v>
      </c>
      <c r="W108" s="15"/>
    </row>
    <row r="109" s="3" customFormat="1" ht="38.25" spans="1:23">
      <c r="A109" s="16">
        <v>104</v>
      </c>
      <c r="B109" s="17" t="s">
        <v>27</v>
      </c>
      <c r="C109" s="18" t="s">
        <v>429</v>
      </c>
      <c r="D109" s="19" t="s">
        <v>29</v>
      </c>
      <c r="E109" s="26" t="s">
        <v>248</v>
      </c>
      <c r="F109" s="26" t="s">
        <v>248</v>
      </c>
      <c r="G109" s="17" t="s">
        <v>430</v>
      </c>
      <c r="H109" s="17" t="s">
        <v>80</v>
      </c>
      <c r="I109" s="18" t="s">
        <v>431</v>
      </c>
      <c r="J109" s="28">
        <v>120</v>
      </c>
      <c r="K109" s="30">
        <v>2024.1</v>
      </c>
      <c r="L109" s="30">
        <v>2024.9</v>
      </c>
      <c r="M109" s="17" t="s">
        <v>300</v>
      </c>
      <c r="N109" s="17">
        <v>76</v>
      </c>
      <c r="O109" s="17">
        <v>24</v>
      </c>
      <c r="P109" s="17" t="s">
        <v>145</v>
      </c>
      <c r="Q109" s="34">
        <v>120</v>
      </c>
      <c r="R109" s="28">
        <v>0</v>
      </c>
      <c r="S109" s="36"/>
      <c r="T109" s="36"/>
      <c r="U109" s="38">
        <f t="shared" si="4"/>
        <v>120</v>
      </c>
      <c r="V109" s="37">
        <f t="shared" si="3"/>
        <v>1</v>
      </c>
      <c r="W109" s="15"/>
    </row>
    <row r="110" s="3" customFormat="1" ht="51" spans="1:23">
      <c r="A110" s="16">
        <v>105</v>
      </c>
      <c r="B110" s="17" t="s">
        <v>27</v>
      </c>
      <c r="C110" s="18" t="s">
        <v>432</v>
      </c>
      <c r="D110" s="19" t="s">
        <v>29</v>
      </c>
      <c r="E110" s="26" t="s">
        <v>248</v>
      </c>
      <c r="F110" s="26" t="s">
        <v>248</v>
      </c>
      <c r="G110" s="17" t="s">
        <v>433</v>
      </c>
      <c r="H110" s="17" t="s">
        <v>80</v>
      </c>
      <c r="I110" s="18" t="s">
        <v>434</v>
      </c>
      <c r="J110" s="28">
        <v>229</v>
      </c>
      <c r="K110" s="30">
        <v>2024.1</v>
      </c>
      <c r="L110" s="30">
        <v>2024.9</v>
      </c>
      <c r="M110" s="17" t="s">
        <v>300</v>
      </c>
      <c r="N110" s="17">
        <v>57</v>
      </c>
      <c r="O110" s="17">
        <v>19</v>
      </c>
      <c r="P110" s="17" t="s">
        <v>145</v>
      </c>
      <c r="Q110" s="34">
        <v>229</v>
      </c>
      <c r="R110" s="28">
        <v>0</v>
      </c>
      <c r="S110" s="36"/>
      <c r="T110" s="36"/>
      <c r="U110" s="38">
        <f t="shared" si="4"/>
        <v>229</v>
      </c>
      <c r="V110" s="37">
        <f t="shared" si="3"/>
        <v>1</v>
      </c>
      <c r="W110" s="15"/>
    </row>
    <row r="111" s="3" customFormat="1" ht="38.25" spans="1:23">
      <c r="A111" s="16">
        <v>106</v>
      </c>
      <c r="B111" s="17" t="s">
        <v>27</v>
      </c>
      <c r="C111" s="18" t="s">
        <v>435</v>
      </c>
      <c r="D111" s="19" t="s">
        <v>29</v>
      </c>
      <c r="E111" s="26" t="s">
        <v>248</v>
      </c>
      <c r="F111" s="26" t="s">
        <v>248</v>
      </c>
      <c r="G111" s="17" t="s">
        <v>436</v>
      </c>
      <c r="H111" s="17" t="s">
        <v>80</v>
      </c>
      <c r="I111" s="18" t="s">
        <v>437</v>
      </c>
      <c r="J111" s="28">
        <v>145</v>
      </c>
      <c r="K111" s="30">
        <v>2024.1</v>
      </c>
      <c r="L111" s="30">
        <v>2024.9</v>
      </c>
      <c r="M111" s="17" t="s">
        <v>300</v>
      </c>
      <c r="N111" s="17">
        <v>73</v>
      </c>
      <c r="O111" s="17">
        <v>26</v>
      </c>
      <c r="P111" s="17" t="s">
        <v>145</v>
      </c>
      <c r="Q111" s="34">
        <v>145</v>
      </c>
      <c r="R111" s="28">
        <v>0</v>
      </c>
      <c r="S111" s="36"/>
      <c r="T111" s="36"/>
      <c r="U111" s="38">
        <f t="shared" si="4"/>
        <v>145</v>
      </c>
      <c r="V111" s="37">
        <f t="shared" si="3"/>
        <v>1</v>
      </c>
      <c r="W111" s="15"/>
    </row>
    <row r="112" s="3" customFormat="1" ht="38.25" spans="1:23">
      <c r="A112" s="16">
        <v>107</v>
      </c>
      <c r="B112" s="17" t="s">
        <v>27</v>
      </c>
      <c r="C112" s="18" t="s">
        <v>438</v>
      </c>
      <c r="D112" s="19" t="s">
        <v>29</v>
      </c>
      <c r="E112" s="26" t="s">
        <v>248</v>
      </c>
      <c r="F112" s="26" t="s">
        <v>248</v>
      </c>
      <c r="G112" s="17" t="s">
        <v>439</v>
      </c>
      <c r="H112" s="17" t="s">
        <v>80</v>
      </c>
      <c r="I112" s="18" t="s">
        <v>440</v>
      </c>
      <c r="J112" s="28">
        <v>110</v>
      </c>
      <c r="K112" s="30">
        <v>2024.1</v>
      </c>
      <c r="L112" s="30">
        <v>2024.9</v>
      </c>
      <c r="M112" s="17" t="s">
        <v>300</v>
      </c>
      <c r="N112" s="17">
        <v>65</v>
      </c>
      <c r="O112" s="17">
        <v>23</v>
      </c>
      <c r="P112" s="17" t="s">
        <v>145</v>
      </c>
      <c r="Q112" s="34">
        <v>110</v>
      </c>
      <c r="R112" s="28">
        <v>0</v>
      </c>
      <c r="S112" s="36"/>
      <c r="T112" s="36"/>
      <c r="U112" s="38">
        <f t="shared" si="4"/>
        <v>110</v>
      </c>
      <c r="V112" s="37">
        <f t="shared" si="3"/>
        <v>1</v>
      </c>
      <c r="W112" s="15"/>
    </row>
    <row r="113" s="3" customFormat="1" ht="38.25" spans="1:23">
      <c r="A113" s="16">
        <v>108</v>
      </c>
      <c r="B113" s="17" t="s">
        <v>27</v>
      </c>
      <c r="C113" s="18" t="s">
        <v>441</v>
      </c>
      <c r="D113" s="19" t="s">
        <v>29</v>
      </c>
      <c r="E113" s="26" t="s">
        <v>248</v>
      </c>
      <c r="F113" s="26" t="s">
        <v>248</v>
      </c>
      <c r="G113" s="17" t="s">
        <v>442</v>
      </c>
      <c r="H113" s="17" t="s">
        <v>80</v>
      </c>
      <c r="I113" s="18" t="s">
        <v>443</v>
      </c>
      <c r="J113" s="28">
        <v>247</v>
      </c>
      <c r="K113" s="30">
        <v>2024.1</v>
      </c>
      <c r="L113" s="30">
        <v>2024.9</v>
      </c>
      <c r="M113" s="17" t="s">
        <v>300</v>
      </c>
      <c r="N113" s="17">
        <v>70</v>
      </c>
      <c r="O113" s="17">
        <v>25</v>
      </c>
      <c r="P113" s="17" t="s">
        <v>145</v>
      </c>
      <c r="Q113" s="34">
        <v>247</v>
      </c>
      <c r="R113" s="28">
        <v>0</v>
      </c>
      <c r="S113" s="36"/>
      <c r="T113" s="36"/>
      <c r="U113" s="38">
        <f t="shared" si="4"/>
        <v>247</v>
      </c>
      <c r="V113" s="37">
        <f t="shared" si="3"/>
        <v>1</v>
      </c>
      <c r="W113" s="15"/>
    </row>
    <row r="114" s="3" customFormat="1" ht="38.25" spans="1:23">
      <c r="A114" s="16">
        <v>109</v>
      </c>
      <c r="B114" s="17" t="s">
        <v>27</v>
      </c>
      <c r="C114" s="18" t="s">
        <v>444</v>
      </c>
      <c r="D114" s="19" t="s">
        <v>29</v>
      </c>
      <c r="E114" s="17" t="s">
        <v>30</v>
      </c>
      <c r="F114" s="24" t="s">
        <v>63</v>
      </c>
      <c r="G114" s="17" t="s">
        <v>125</v>
      </c>
      <c r="H114" s="17" t="s">
        <v>69</v>
      </c>
      <c r="I114" s="20" t="s">
        <v>445</v>
      </c>
      <c r="J114" s="28">
        <v>54</v>
      </c>
      <c r="K114" s="30">
        <v>2024.1</v>
      </c>
      <c r="L114" s="30">
        <v>2024.9</v>
      </c>
      <c r="M114" s="17" t="s">
        <v>446</v>
      </c>
      <c r="N114" s="25">
        <v>244</v>
      </c>
      <c r="O114" s="25">
        <v>60</v>
      </c>
      <c r="P114" s="17" t="s">
        <v>447</v>
      </c>
      <c r="Q114" s="34">
        <v>0</v>
      </c>
      <c r="R114" s="28">
        <v>54</v>
      </c>
      <c r="S114" s="36"/>
      <c r="T114" s="36"/>
      <c r="U114" s="38">
        <f t="shared" si="4"/>
        <v>54</v>
      </c>
      <c r="V114" s="37">
        <f t="shared" si="3"/>
        <v>1</v>
      </c>
      <c r="W114" s="15"/>
    </row>
    <row r="115" s="3" customFormat="1" ht="38.25" spans="1:23">
      <c r="A115" s="16">
        <v>110</v>
      </c>
      <c r="B115" s="17" t="s">
        <v>27</v>
      </c>
      <c r="C115" s="18" t="s">
        <v>448</v>
      </c>
      <c r="D115" s="19" t="s">
        <v>29</v>
      </c>
      <c r="E115" s="25" t="s">
        <v>248</v>
      </c>
      <c r="F115" s="17" t="s">
        <v>397</v>
      </c>
      <c r="G115" s="17" t="s">
        <v>64</v>
      </c>
      <c r="H115" s="17" t="s">
        <v>80</v>
      </c>
      <c r="I115" s="18" t="s">
        <v>449</v>
      </c>
      <c r="J115" s="28">
        <v>450</v>
      </c>
      <c r="K115" s="30">
        <v>2024.1</v>
      </c>
      <c r="L115" s="30">
        <v>2024.9</v>
      </c>
      <c r="M115" s="17" t="s">
        <v>450</v>
      </c>
      <c r="N115" s="17">
        <v>1320</v>
      </c>
      <c r="O115" s="17">
        <v>400</v>
      </c>
      <c r="P115" s="17" t="s">
        <v>145</v>
      </c>
      <c r="Q115" s="34">
        <v>353.54</v>
      </c>
      <c r="R115" s="28">
        <v>96.46</v>
      </c>
      <c r="S115" s="36"/>
      <c r="T115" s="36"/>
      <c r="U115" s="38">
        <f t="shared" si="4"/>
        <v>450</v>
      </c>
      <c r="V115" s="37">
        <f t="shared" si="3"/>
        <v>1</v>
      </c>
      <c r="W115" s="15"/>
    </row>
    <row r="116" s="3" customFormat="1" ht="38.25" spans="1:23">
      <c r="A116" s="16">
        <v>111</v>
      </c>
      <c r="B116" s="17" t="s">
        <v>27</v>
      </c>
      <c r="C116" s="18" t="s">
        <v>451</v>
      </c>
      <c r="D116" s="19" t="s">
        <v>29</v>
      </c>
      <c r="E116" s="25" t="s">
        <v>248</v>
      </c>
      <c r="F116" s="17" t="s">
        <v>63</v>
      </c>
      <c r="G116" s="17" t="s">
        <v>64</v>
      </c>
      <c r="H116" s="17" t="s">
        <v>80</v>
      </c>
      <c r="I116" s="18" t="s">
        <v>452</v>
      </c>
      <c r="J116" s="28">
        <v>191.92</v>
      </c>
      <c r="K116" s="30">
        <v>2024.1</v>
      </c>
      <c r="L116" s="30">
        <v>2024.9</v>
      </c>
      <c r="M116" s="17" t="s">
        <v>450</v>
      </c>
      <c r="N116" s="17">
        <v>621</v>
      </c>
      <c r="O116" s="17">
        <v>180</v>
      </c>
      <c r="P116" s="17" t="s">
        <v>145</v>
      </c>
      <c r="Q116" s="34">
        <v>153.79</v>
      </c>
      <c r="R116" s="28">
        <v>38.13</v>
      </c>
      <c r="S116" s="36"/>
      <c r="T116" s="36"/>
      <c r="U116" s="38">
        <f t="shared" si="4"/>
        <v>191.92</v>
      </c>
      <c r="V116" s="37">
        <f t="shared" si="3"/>
        <v>1</v>
      </c>
      <c r="W116" s="15"/>
    </row>
    <row r="117" s="3" customFormat="1" ht="51" spans="1:23">
      <c r="A117" s="16">
        <v>112</v>
      </c>
      <c r="B117" s="17" t="s">
        <v>27</v>
      </c>
      <c r="C117" s="18" t="s">
        <v>453</v>
      </c>
      <c r="D117" s="19" t="s">
        <v>29</v>
      </c>
      <c r="E117" s="17" t="s">
        <v>30</v>
      </c>
      <c r="F117" s="24" t="s">
        <v>30</v>
      </c>
      <c r="G117" s="17" t="s">
        <v>68</v>
      </c>
      <c r="H117" s="17" t="s">
        <v>80</v>
      </c>
      <c r="I117" s="18" t="s">
        <v>454</v>
      </c>
      <c r="J117" s="28">
        <v>11</v>
      </c>
      <c r="K117" s="30">
        <v>2024.1</v>
      </c>
      <c r="L117" s="30">
        <v>2024.9</v>
      </c>
      <c r="M117" s="35" t="s">
        <v>455</v>
      </c>
      <c r="N117" s="17">
        <v>216</v>
      </c>
      <c r="O117" s="17">
        <v>53</v>
      </c>
      <c r="P117" s="17" t="s">
        <v>292</v>
      </c>
      <c r="Q117" s="34">
        <v>11</v>
      </c>
      <c r="R117" s="28">
        <v>0</v>
      </c>
      <c r="S117" s="36"/>
      <c r="T117" s="36"/>
      <c r="U117" s="38">
        <f t="shared" si="4"/>
        <v>11</v>
      </c>
      <c r="V117" s="37">
        <f t="shared" si="3"/>
        <v>1</v>
      </c>
      <c r="W117" s="15"/>
    </row>
    <row r="118" s="3" customFormat="1" ht="38.25" spans="1:23">
      <c r="A118" s="16">
        <v>113</v>
      </c>
      <c r="B118" s="17" t="s">
        <v>27</v>
      </c>
      <c r="C118" s="18" t="s">
        <v>456</v>
      </c>
      <c r="D118" s="19" t="s">
        <v>29</v>
      </c>
      <c r="E118" s="17" t="s">
        <v>30</v>
      </c>
      <c r="F118" s="17" t="s">
        <v>48</v>
      </c>
      <c r="G118" s="17" t="s">
        <v>281</v>
      </c>
      <c r="H118" s="17" t="s">
        <v>69</v>
      </c>
      <c r="I118" s="18" t="s">
        <v>457</v>
      </c>
      <c r="J118" s="28">
        <v>99</v>
      </c>
      <c r="K118" s="30">
        <v>2024.1</v>
      </c>
      <c r="L118" s="30">
        <v>2024.9</v>
      </c>
      <c r="M118" s="17" t="s">
        <v>458</v>
      </c>
      <c r="N118" s="25">
        <v>451</v>
      </c>
      <c r="O118" s="25">
        <v>143</v>
      </c>
      <c r="P118" s="17" t="s">
        <v>72</v>
      </c>
      <c r="Q118" s="34">
        <v>99</v>
      </c>
      <c r="R118" s="28">
        <v>0</v>
      </c>
      <c r="S118" s="36"/>
      <c r="T118" s="36"/>
      <c r="U118" s="38">
        <f t="shared" si="4"/>
        <v>99</v>
      </c>
      <c r="V118" s="37">
        <f t="shared" si="3"/>
        <v>1</v>
      </c>
      <c r="W118" s="15"/>
    </row>
    <row r="119" s="3" customFormat="1" ht="38.25" spans="1:23">
      <c r="A119" s="16">
        <v>114</v>
      </c>
      <c r="B119" s="17" t="s">
        <v>27</v>
      </c>
      <c r="C119" s="18" t="s">
        <v>459</v>
      </c>
      <c r="D119" s="19" t="s">
        <v>29</v>
      </c>
      <c r="E119" s="17" t="s">
        <v>30</v>
      </c>
      <c r="F119" s="25" t="s">
        <v>38</v>
      </c>
      <c r="G119" s="25" t="s">
        <v>39</v>
      </c>
      <c r="H119" s="25" t="s">
        <v>69</v>
      </c>
      <c r="I119" s="18" t="s">
        <v>460</v>
      </c>
      <c r="J119" s="28">
        <v>10</v>
      </c>
      <c r="K119" s="30">
        <v>2024.1</v>
      </c>
      <c r="L119" s="30">
        <v>2024.9</v>
      </c>
      <c r="M119" s="17" t="s">
        <v>461</v>
      </c>
      <c r="N119" s="17">
        <v>60</v>
      </c>
      <c r="O119" s="17">
        <v>20</v>
      </c>
      <c r="P119" s="17" t="s">
        <v>72</v>
      </c>
      <c r="Q119" s="34">
        <v>10</v>
      </c>
      <c r="R119" s="28">
        <v>0</v>
      </c>
      <c r="S119" s="36"/>
      <c r="T119" s="36"/>
      <c r="U119" s="38">
        <f t="shared" si="4"/>
        <v>10</v>
      </c>
      <c r="V119" s="37">
        <f t="shared" si="3"/>
        <v>1</v>
      </c>
      <c r="W119" s="15"/>
    </row>
    <row r="120" s="3" customFormat="1" ht="38.25" spans="1:23">
      <c r="A120" s="16">
        <v>115</v>
      </c>
      <c r="B120" s="17" t="s">
        <v>27</v>
      </c>
      <c r="C120" s="18" t="s">
        <v>462</v>
      </c>
      <c r="D120" s="19" t="s">
        <v>29</v>
      </c>
      <c r="E120" s="17" t="s">
        <v>30</v>
      </c>
      <c r="F120" s="24" t="s">
        <v>53</v>
      </c>
      <c r="G120" s="25" t="s">
        <v>54</v>
      </c>
      <c r="H120" s="25" t="s">
        <v>69</v>
      </c>
      <c r="I120" s="18" t="s">
        <v>463</v>
      </c>
      <c r="J120" s="28">
        <v>60</v>
      </c>
      <c r="K120" s="30">
        <v>2024.1</v>
      </c>
      <c r="L120" s="30">
        <v>2024.9</v>
      </c>
      <c r="M120" s="17" t="s">
        <v>464</v>
      </c>
      <c r="N120" s="17">
        <v>246</v>
      </c>
      <c r="O120" s="17">
        <v>80</v>
      </c>
      <c r="P120" s="17" t="s">
        <v>72</v>
      </c>
      <c r="Q120" s="34">
        <v>60</v>
      </c>
      <c r="R120" s="28">
        <v>0</v>
      </c>
      <c r="S120" s="36"/>
      <c r="T120" s="36"/>
      <c r="U120" s="38">
        <f t="shared" si="4"/>
        <v>60</v>
      </c>
      <c r="V120" s="37">
        <f t="shared" si="3"/>
        <v>1</v>
      </c>
      <c r="W120" s="15"/>
    </row>
    <row r="121" s="3" customFormat="1" ht="38.25" spans="1:23">
      <c r="A121" s="16">
        <v>116</v>
      </c>
      <c r="B121" s="17" t="s">
        <v>27</v>
      </c>
      <c r="C121" s="21" t="s">
        <v>465</v>
      </c>
      <c r="D121" s="19" t="s">
        <v>29</v>
      </c>
      <c r="E121" s="17" t="s">
        <v>30</v>
      </c>
      <c r="F121" s="25" t="s">
        <v>48</v>
      </c>
      <c r="G121" s="25" t="s">
        <v>49</v>
      </c>
      <c r="H121" s="25" t="s">
        <v>69</v>
      </c>
      <c r="I121" s="18" t="s">
        <v>466</v>
      </c>
      <c r="J121" s="28">
        <v>10</v>
      </c>
      <c r="K121" s="30">
        <v>2024.1</v>
      </c>
      <c r="L121" s="30">
        <v>2024.9</v>
      </c>
      <c r="M121" s="17" t="s">
        <v>467</v>
      </c>
      <c r="N121" s="25">
        <v>67</v>
      </c>
      <c r="O121" s="25">
        <v>20</v>
      </c>
      <c r="P121" s="17" t="s">
        <v>72</v>
      </c>
      <c r="Q121" s="34">
        <v>10</v>
      </c>
      <c r="R121" s="28">
        <v>0</v>
      </c>
      <c r="S121" s="36"/>
      <c r="T121" s="36"/>
      <c r="U121" s="38">
        <f t="shared" si="4"/>
        <v>10</v>
      </c>
      <c r="V121" s="37">
        <f t="shared" si="3"/>
        <v>1</v>
      </c>
      <c r="W121" s="15"/>
    </row>
    <row r="122" s="3" customFormat="1" ht="38.25" spans="1:23">
      <c r="A122" s="16">
        <v>117</v>
      </c>
      <c r="B122" s="17" t="s">
        <v>27</v>
      </c>
      <c r="C122" s="21" t="s">
        <v>468</v>
      </c>
      <c r="D122" s="19" t="s">
        <v>29</v>
      </c>
      <c r="E122" s="17" t="s">
        <v>30</v>
      </c>
      <c r="F122" s="25" t="s">
        <v>58</v>
      </c>
      <c r="G122" s="25" t="s">
        <v>59</v>
      </c>
      <c r="H122" s="25" t="s">
        <v>69</v>
      </c>
      <c r="I122" s="18" t="s">
        <v>466</v>
      </c>
      <c r="J122" s="28">
        <v>10</v>
      </c>
      <c r="K122" s="30">
        <v>2024.1</v>
      </c>
      <c r="L122" s="30">
        <v>2024.9</v>
      </c>
      <c r="M122" s="17" t="s">
        <v>467</v>
      </c>
      <c r="N122" s="25">
        <v>62</v>
      </c>
      <c r="O122" s="25">
        <v>20</v>
      </c>
      <c r="P122" s="17" t="s">
        <v>72</v>
      </c>
      <c r="Q122" s="34">
        <v>10</v>
      </c>
      <c r="R122" s="28">
        <v>0</v>
      </c>
      <c r="S122" s="36"/>
      <c r="T122" s="36"/>
      <c r="U122" s="38">
        <f t="shared" si="4"/>
        <v>10</v>
      </c>
      <c r="V122" s="37">
        <f t="shared" si="3"/>
        <v>1</v>
      </c>
      <c r="W122" s="15"/>
    </row>
    <row r="123" s="3" customFormat="1" ht="38.25" spans="1:23">
      <c r="A123" s="16">
        <v>118</v>
      </c>
      <c r="B123" s="17" t="s">
        <v>27</v>
      </c>
      <c r="C123" s="18" t="s">
        <v>469</v>
      </c>
      <c r="D123" s="19" t="s">
        <v>29</v>
      </c>
      <c r="E123" s="17" t="s">
        <v>30</v>
      </c>
      <c r="F123" s="17" t="s">
        <v>43</v>
      </c>
      <c r="G123" s="17" t="s">
        <v>44</v>
      </c>
      <c r="H123" s="17" t="s">
        <v>69</v>
      </c>
      <c r="I123" s="18" t="s">
        <v>470</v>
      </c>
      <c r="J123" s="28">
        <v>20</v>
      </c>
      <c r="K123" s="30">
        <v>2024.1</v>
      </c>
      <c r="L123" s="30">
        <v>2024.9</v>
      </c>
      <c r="M123" s="17" t="s">
        <v>471</v>
      </c>
      <c r="N123" s="17">
        <v>140</v>
      </c>
      <c r="O123" s="17">
        <v>40</v>
      </c>
      <c r="P123" s="17" t="s">
        <v>72</v>
      </c>
      <c r="Q123" s="34">
        <v>20</v>
      </c>
      <c r="R123" s="28">
        <v>0</v>
      </c>
      <c r="S123" s="36"/>
      <c r="T123" s="36"/>
      <c r="U123" s="38">
        <f t="shared" si="4"/>
        <v>20</v>
      </c>
      <c r="V123" s="37">
        <f t="shared" si="3"/>
        <v>1</v>
      </c>
      <c r="W123" s="15"/>
    </row>
    <row r="124" s="3" customFormat="1" ht="63.75" spans="1:23">
      <c r="A124" s="16">
        <v>119</v>
      </c>
      <c r="B124" s="17" t="s">
        <v>27</v>
      </c>
      <c r="C124" s="21" t="s">
        <v>472</v>
      </c>
      <c r="D124" s="19" t="s">
        <v>29</v>
      </c>
      <c r="E124" s="17" t="s">
        <v>30</v>
      </c>
      <c r="F124" s="25" t="s">
        <v>53</v>
      </c>
      <c r="G124" s="17" t="s">
        <v>54</v>
      </c>
      <c r="H124" s="17" t="s">
        <v>80</v>
      </c>
      <c r="I124" s="21" t="s">
        <v>473</v>
      </c>
      <c r="J124" s="28">
        <v>12</v>
      </c>
      <c r="K124" s="30">
        <v>2024.1</v>
      </c>
      <c r="L124" s="30">
        <v>2024.9</v>
      </c>
      <c r="M124" s="17" t="s">
        <v>474</v>
      </c>
      <c r="N124" s="17">
        <v>160</v>
      </c>
      <c r="O124" s="17">
        <v>47</v>
      </c>
      <c r="P124" s="17" t="s">
        <v>475</v>
      </c>
      <c r="Q124" s="34">
        <v>12</v>
      </c>
      <c r="R124" s="28">
        <v>0</v>
      </c>
      <c r="S124" s="36"/>
      <c r="T124" s="36"/>
      <c r="U124" s="38">
        <f t="shared" si="4"/>
        <v>12</v>
      </c>
      <c r="V124" s="37">
        <f t="shared" si="3"/>
        <v>1</v>
      </c>
      <c r="W124" s="15"/>
    </row>
    <row r="125" s="3" customFormat="1" ht="38.25" spans="1:23">
      <c r="A125" s="16">
        <v>120</v>
      </c>
      <c r="B125" s="17" t="s">
        <v>27</v>
      </c>
      <c r="C125" s="20" t="s">
        <v>476</v>
      </c>
      <c r="D125" s="19" t="s">
        <v>29</v>
      </c>
      <c r="E125" s="25" t="s">
        <v>248</v>
      </c>
      <c r="F125" s="25" t="s">
        <v>53</v>
      </c>
      <c r="G125" s="17" t="s">
        <v>104</v>
      </c>
      <c r="H125" s="17" t="s">
        <v>80</v>
      </c>
      <c r="I125" s="20" t="s">
        <v>477</v>
      </c>
      <c r="J125" s="28">
        <v>98</v>
      </c>
      <c r="K125" s="30">
        <v>2024.1</v>
      </c>
      <c r="L125" s="30">
        <v>2024.9</v>
      </c>
      <c r="M125" s="17" t="s">
        <v>478</v>
      </c>
      <c r="N125" s="17">
        <v>85</v>
      </c>
      <c r="O125" s="17">
        <v>34</v>
      </c>
      <c r="P125" s="17" t="s">
        <v>479</v>
      </c>
      <c r="Q125" s="34">
        <v>98</v>
      </c>
      <c r="R125" s="28">
        <v>0</v>
      </c>
      <c r="S125" s="36"/>
      <c r="T125" s="36"/>
      <c r="U125" s="38">
        <f t="shared" si="4"/>
        <v>98</v>
      </c>
      <c r="V125" s="37">
        <f t="shared" si="3"/>
        <v>1</v>
      </c>
      <c r="W125" s="15"/>
    </row>
    <row r="126" s="3" customFormat="1" ht="38.25" spans="1:23">
      <c r="A126" s="16">
        <v>121</v>
      </c>
      <c r="B126" s="17" t="s">
        <v>27</v>
      </c>
      <c r="C126" s="18" t="s">
        <v>480</v>
      </c>
      <c r="D126" s="19" t="s">
        <v>29</v>
      </c>
      <c r="E126" s="25" t="s">
        <v>248</v>
      </c>
      <c r="F126" s="25" t="s">
        <v>53</v>
      </c>
      <c r="G126" s="25" t="s">
        <v>54</v>
      </c>
      <c r="H126" s="17" t="s">
        <v>80</v>
      </c>
      <c r="I126" s="18" t="s">
        <v>481</v>
      </c>
      <c r="J126" s="28">
        <v>95</v>
      </c>
      <c r="K126" s="30">
        <v>2024.1</v>
      </c>
      <c r="L126" s="30">
        <v>2024.9</v>
      </c>
      <c r="M126" s="17" t="s">
        <v>482</v>
      </c>
      <c r="N126" s="17">
        <v>320</v>
      </c>
      <c r="O126" s="17">
        <v>108</v>
      </c>
      <c r="P126" s="17" t="s">
        <v>479</v>
      </c>
      <c r="Q126" s="34">
        <v>95</v>
      </c>
      <c r="R126" s="28">
        <v>0</v>
      </c>
      <c r="S126" s="36"/>
      <c r="T126" s="36"/>
      <c r="U126" s="38">
        <f t="shared" si="4"/>
        <v>95</v>
      </c>
      <c r="V126" s="37">
        <f t="shared" si="3"/>
        <v>1</v>
      </c>
      <c r="W126" s="15"/>
    </row>
    <row r="127" s="3" customFormat="1" ht="38.25" spans="1:23">
      <c r="A127" s="16">
        <v>122</v>
      </c>
      <c r="B127" s="17" t="s">
        <v>27</v>
      </c>
      <c r="C127" s="21" t="s">
        <v>483</v>
      </c>
      <c r="D127" s="19" t="s">
        <v>29</v>
      </c>
      <c r="E127" s="17" t="s">
        <v>30</v>
      </c>
      <c r="F127" s="25" t="s">
        <v>53</v>
      </c>
      <c r="G127" s="17" t="s">
        <v>54</v>
      </c>
      <c r="H127" s="17" t="s">
        <v>80</v>
      </c>
      <c r="I127" s="21" t="s">
        <v>484</v>
      </c>
      <c r="J127" s="28">
        <v>29</v>
      </c>
      <c r="K127" s="30">
        <v>2024.1</v>
      </c>
      <c r="L127" s="30">
        <v>2024.9</v>
      </c>
      <c r="M127" s="17" t="s">
        <v>485</v>
      </c>
      <c r="N127" s="17">
        <v>472</v>
      </c>
      <c r="O127" s="17">
        <v>120</v>
      </c>
      <c r="P127" s="17" t="s">
        <v>83</v>
      </c>
      <c r="Q127" s="34">
        <v>29</v>
      </c>
      <c r="R127" s="28">
        <v>0</v>
      </c>
      <c r="S127" s="36"/>
      <c r="T127" s="36"/>
      <c r="U127" s="38">
        <f t="shared" si="4"/>
        <v>29</v>
      </c>
      <c r="V127" s="37">
        <f t="shared" si="3"/>
        <v>1</v>
      </c>
      <c r="W127" s="15"/>
    </row>
    <row r="128" s="3" customFormat="1" ht="63.75" spans="1:23">
      <c r="A128" s="16">
        <v>123</v>
      </c>
      <c r="B128" s="17" t="s">
        <v>27</v>
      </c>
      <c r="C128" s="18" t="s">
        <v>486</v>
      </c>
      <c r="D128" s="19" t="s">
        <v>29</v>
      </c>
      <c r="E128" s="17" t="s">
        <v>30</v>
      </c>
      <c r="F128" s="17" t="s">
        <v>487</v>
      </c>
      <c r="G128" s="17" t="s">
        <v>68</v>
      </c>
      <c r="H128" s="17" t="s">
        <v>69</v>
      </c>
      <c r="I128" s="18" t="s">
        <v>488</v>
      </c>
      <c r="J128" s="28">
        <v>20</v>
      </c>
      <c r="K128" s="30">
        <v>2024.1</v>
      </c>
      <c r="L128" s="30">
        <v>2024.9</v>
      </c>
      <c r="M128" s="17" t="s">
        <v>489</v>
      </c>
      <c r="N128" s="17">
        <v>82</v>
      </c>
      <c r="O128" s="17">
        <v>35</v>
      </c>
      <c r="P128" s="17" t="s">
        <v>219</v>
      </c>
      <c r="Q128" s="34">
        <v>20</v>
      </c>
      <c r="R128" s="28">
        <v>0</v>
      </c>
      <c r="S128" s="36"/>
      <c r="T128" s="36"/>
      <c r="U128" s="38">
        <f t="shared" si="4"/>
        <v>20</v>
      </c>
      <c r="V128" s="37">
        <f t="shared" si="3"/>
        <v>1</v>
      </c>
      <c r="W128" s="15"/>
    </row>
    <row r="129" s="3" customFormat="1" ht="51" spans="1:23">
      <c r="A129" s="16">
        <v>124</v>
      </c>
      <c r="B129" s="17" t="s">
        <v>27</v>
      </c>
      <c r="C129" s="20" t="s">
        <v>490</v>
      </c>
      <c r="D129" s="19" t="s">
        <v>29</v>
      </c>
      <c r="E129" s="25" t="s">
        <v>248</v>
      </c>
      <c r="F129" s="17" t="s">
        <v>397</v>
      </c>
      <c r="G129" s="24" t="s">
        <v>491</v>
      </c>
      <c r="H129" s="24" t="s">
        <v>80</v>
      </c>
      <c r="I129" s="20" t="s">
        <v>492</v>
      </c>
      <c r="J129" s="28">
        <v>50</v>
      </c>
      <c r="K129" s="30">
        <v>2024.1</v>
      </c>
      <c r="L129" s="30">
        <v>2024.9</v>
      </c>
      <c r="M129" s="24" t="s">
        <v>300</v>
      </c>
      <c r="N129" s="24">
        <v>301</v>
      </c>
      <c r="O129" s="24">
        <v>95</v>
      </c>
      <c r="P129" s="24" t="s">
        <v>493</v>
      </c>
      <c r="Q129" s="34">
        <v>50</v>
      </c>
      <c r="R129" s="28">
        <v>0</v>
      </c>
      <c r="S129" s="36"/>
      <c r="T129" s="36"/>
      <c r="U129" s="38">
        <f t="shared" si="4"/>
        <v>50</v>
      </c>
      <c r="V129" s="37">
        <f t="shared" si="3"/>
        <v>1</v>
      </c>
      <c r="W129" s="15"/>
    </row>
    <row r="130" s="3" customFormat="1" ht="51" spans="1:23">
      <c r="A130" s="16">
        <v>125</v>
      </c>
      <c r="B130" s="17" t="s">
        <v>27</v>
      </c>
      <c r="C130" s="18" t="s">
        <v>494</v>
      </c>
      <c r="D130" s="19" t="s">
        <v>29</v>
      </c>
      <c r="E130" s="17" t="s">
        <v>30</v>
      </c>
      <c r="F130" s="24" t="s">
        <v>63</v>
      </c>
      <c r="G130" s="17" t="s">
        <v>495</v>
      </c>
      <c r="H130" s="17" t="s">
        <v>80</v>
      </c>
      <c r="I130" s="20" t="s">
        <v>496</v>
      </c>
      <c r="J130" s="28">
        <v>80</v>
      </c>
      <c r="K130" s="30">
        <v>2024.1</v>
      </c>
      <c r="L130" s="30">
        <v>2024.9</v>
      </c>
      <c r="M130" s="17" t="s">
        <v>497</v>
      </c>
      <c r="N130" s="17">
        <v>150</v>
      </c>
      <c r="O130" s="17">
        <v>50</v>
      </c>
      <c r="P130" s="24" t="s">
        <v>493</v>
      </c>
      <c r="Q130" s="34">
        <v>80</v>
      </c>
      <c r="R130" s="28">
        <v>0</v>
      </c>
      <c r="S130" s="36"/>
      <c r="T130" s="36"/>
      <c r="U130" s="38">
        <f t="shared" si="4"/>
        <v>80</v>
      </c>
      <c r="V130" s="37">
        <f t="shared" si="3"/>
        <v>1</v>
      </c>
      <c r="W130" s="15"/>
    </row>
    <row r="131" s="3" customFormat="1" ht="51" spans="1:23">
      <c r="A131" s="16">
        <v>126</v>
      </c>
      <c r="B131" s="17" t="s">
        <v>27</v>
      </c>
      <c r="C131" s="21" t="s">
        <v>498</v>
      </c>
      <c r="D131" s="19" t="s">
        <v>29</v>
      </c>
      <c r="E131" s="17" t="s">
        <v>397</v>
      </c>
      <c r="F131" s="17" t="s">
        <v>63</v>
      </c>
      <c r="G131" s="17" t="s">
        <v>91</v>
      </c>
      <c r="H131" s="17" t="s">
        <v>80</v>
      </c>
      <c r="I131" s="18" t="s">
        <v>499</v>
      </c>
      <c r="J131" s="28">
        <v>50</v>
      </c>
      <c r="K131" s="30">
        <v>2024.1</v>
      </c>
      <c r="L131" s="30">
        <v>2024.9</v>
      </c>
      <c r="M131" s="17" t="s">
        <v>500</v>
      </c>
      <c r="N131" s="24">
        <v>232</v>
      </c>
      <c r="O131" s="17">
        <v>65</v>
      </c>
      <c r="P131" s="24" t="s">
        <v>493</v>
      </c>
      <c r="Q131" s="34">
        <v>50</v>
      </c>
      <c r="R131" s="28">
        <v>0</v>
      </c>
      <c r="S131" s="36"/>
      <c r="T131" s="36"/>
      <c r="U131" s="38">
        <f t="shared" si="4"/>
        <v>50</v>
      </c>
      <c r="V131" s="37">
        <f t="shared" si="3"/>
        <v>1</v>
      </c>
      <c r="W131" s="15"/>
    </row>
    <row r="132" s="3" customFormat="1" ht="51" spans="1:23">
      <c r="A132" s="16">
        <v>127</v>
      </c>
      <c r="B132" s="17" t="s">
        <v>27</v>
      </c>
      <c r="C132" s="21" t="s">
        <v>501</v>
      </c>
      <c r="D132" s="19" t="s">
        <v>29</v>
      </c>
      <c r="E132" s="17" t="s">
        <v>30</v>
      </c>
      <c r="F132" s="25" t="s">
        <v>48</v>
      </c>
      <c r="G132" s="25" t="s">
        <v>133</v>
      </c>
      <c r="H132" s="25" t="s">
        <v>80</v>
      </c>
      <c r="I132" s="21" t="s">
        <v>502</v>
      </c>
      <c r="J132" s="28">
        <v>260</v>
      </c>
      <c r="K132" s="30">
        <v>2024.1</v>
      </c>
      <c r="L132" s="30">
        <v>2024.9</v>
      </c>
      <c r="M132" s="25" t="s">
        <v>503</v>
      </c>
      <c r="N132" s="25">
        <v>476</v>
      </c>
      <c r="O132" s="25">
        <v>130</v>
      </c>
      <c r="P132" s="24" t="s">
        <v>493</v>
      </c>
      <c r="Q132" s="34">
        <v>250</v>
      </c>
      <c r="R132" s="28">
        <v>10</v>
      </c>
      <c r="S132" s="36"/>
      <c r="T132" s="36"/>
      <c r="U132" s="38">
        <f t="shared" si="4"/>
        <v>260</v>
      </c>
      <c r="V132" s="37">
        <f t="shared" si="3"/>
        <v>1</v>
      </c>
      <c r="W132" s="15"/>
    </row>
    <row r="133" s="3" customFormat="1" ht="51" spans="1:23">
      <c r="A133" s="16">
        <v>128</v>
      </c>
      <c r="B133" s="17" t="s">
        <v>27</v>
      </c>
      <c r="C133" s="18" t="s">
        <v>504</v>
      </c>
      <c r="D133" s="19" t="s">
        <v>29</v>
      </c>
      <c r="E133" s="25" t="s">
        <v>248</v>
      </c>
      <c r="F133" s="17" t="s">
        <v>397</v>
      </c>
      <c r="G133" s="17" t="s">
        <v>505</v>
      </c>
      <c r="H133" s="25" t="s">
        <v>80</v>
      </c>
      <c r="I133" s="18" t="s">
        <v>506</v>
      </c>
      <c r="J133" s="28">
        <v>198</v>
      </c>
      <c r="K133" s="30">
        <v>2024.1</v>
      </c>
      <c r="L133" s="30">
        <v>2024.9</v>
      </c>
      <c r="M133" s="17" t="s">
        <v>507</v>
      </c>
      <c r="N133" s="17">
        <v>96</v>
      </c>
      <c r="O133" s="17">
        <v>20</v>
      </c>
      <c r="P133" s="17" t="s">
        <v>508</v>
      </c>
      <c r="Q133" s="34">
        <v>198</v>
      </c>
      <c r="R133" s="28">
        <v>0</v>
      </c>
      <c r="S133" s="36"/>
      <c r="T133" s="36"/>
      <c r="U133" s="38">
        <f t="shared" si="4"/>
        <v>198</v>
      </c>
      <c r="V133" s="37">
        <f t="shared" ref="V133:V196" si="5">U133/(Q133+R133)</f>
        <v>1</v>
      </c>
      <c r="W133" s="15"/>
    </row>
    <row r="134" s="3" customFormat="1" ht="38.25" spans="1:23">
      <c r="A134" s="16">
        <v>129</v>
      </c>
      <c r="B134" s="17" t="s">
        <v>27</v>
      </c>
      <c r="C134" s="21" t="s">
        <v>509</v>
      </c>
      <c r="D134" s="19" t="s">
        <v>29</v>
      </c>
      <c r="E134" s="17" t="s">
        <v>30</v>
      </c>
      <c r="F134" s="25" t="s">
        <v>48</v>
      </c>
      <c r="G134" s="25" t="s">
        <v>281</v>
      </c>
      <c r="H134" s="25" t="s">
        <v>69</v>
      </c>
      <c r="I134" s="21" t="s">
        <v>510</v>
      </c>
      <c r="J134" s="28">
        <v>49.5</v>
      </c>
      <c r="K134" s="30">
        <v>2024.1</v>
      </c>
      <c r="L134" s="30">
        <v>2024.9</v>
      </c>
      <c r="M134" s="25" t="s">
        <v>511</v>
      </c>
      <c r="N134" s="25">
        <v>257</v>
      </c>
      <c r="O134" s="25">
        <v>80</v>
      </c>
      <c r="P134" s="25" t="s">
        <v>508</v>
      </c>
      <c r="Q134" s="34">
        <v>49.5</v>
      </c>
      <c r="R134" s="28">
        <v>0</v>
      </c>
      <c r="S134" s="36"/>
      <c r="T134" s="36"/>
      <c r="U134" s="38">
        <f t="shared" ref="U134:U197" si="6">Q134+R134</f>
        <v>49.5</v>
      </c>
      <c r="V134" s="37">
        <f t="shared" si="5"/>
        <v>1</v>
      </c>
      <c r="W134" s="15"/>
    </row>
    <row r="135" s="3" customFormat="1" ht="51" spans="1:23">
      <c r="A135" s="16">
        <v>130</v>
      </c>
      <c r="B135" s="17" t="s">
        <v>27</v>
      </c>
      <c r="C135" s="21" t="s">
        <v>512</v>
      </c>
      <c r="D135" s="19" t="s">
        <v>29</v>
      </c>
      <c r="E135" s="17" t="s">
        <v>397</v>
      </c>
      <c r="F135" s="25" t="s">
        <v>48</v>
      </c>
      <c r="G135" s="25" t="s">
        <v>513</v>
      </c>
      <c r="H135" s="25" t="s">
        <v>80</v>
      </c>
      <c r="I135" s="18" t="s">
        <v>514</v>
      </c>
      <c r="J135" s="28">
        <v>10</v>
      </c>
      <c r="K135" s="30">
        <v>2024.1</v>
      </c>
      <c r="L135" s="30">
        <v>2024.9</v>
      </c>
      <c r="M135" s="25" t="s">
        <v>515</v>
      </c>
      <c r="N135" s="25">
        <v>147</v>
      </c>
      <c r="O135" s="25">
        <v>52</v>
      </c>
      <c r="P135" s="17" t="s">
        <v>516</v>
      </c>
      <c r="Q135" s="34">
        <v>10</v>
      </c>
      <c r="R135" s="28">
        <v>0</v>
      </c>
      <c r="S135" s="36"/>
      <c r="T135" s="36"/>
      <c r="U135" s="38">
        <f t="shared" si="6"/>
        <v>10</v>
      </c>
      <c r="V135" s="37">
        <f t="shared" si="5"/>
        <v>1</v>
      </c>
      <c r="W135" s="15"/>
    </row>
    <row r="136" s="3" customFormat="1" ht="63.75" spans="1:23">
      <c r="A136" s="16">
        <v>131</v>
      </c>
      <c r="B136" s="17" t="s">
        <v>27</v>
      </c>
      <c r="C136" s="18" t="s">
        <v>517</v>
      </c>
      <c r="D136" s="19" t="s">
        <v>29</v>
      </c>
      <c r="E136" s="25" t="s">
        <v>518</v>
      </c>
      <c r="F136" s="25" t="s">
        <v>48</v>
      </c>
      <c r="G136" s="17" t="s">
        <v>110</v>
      </c>
      <c r="H136" s="17" t="s">
        <v>69</v>
      </c>
      <c r="I136" s="18" t="s">
        <v>519</v>
      </c>
      <c r="J136" s="28">
        <v>200</v>
      </c>
      <c r="K136" s="30">
        <v>2024.1</v>
      </c>
      <c r="L136" s="30">
        <v>2024.9</v>
      </c>
      <c r="M136" s="17" t="s">
        <v>520</v>
      </c>
      <c r="N136" s="17">
        <v>229</v>
      </c>
      <c r="O136" s="17">
        <v>73</v>
      </c>
      <c r="P136" s="17" t="s">
        <v>508</v>
      </c>
      <c r="Q136" s="34">
        <v>200</v>
      </c>
      <c r="R136" s="28">
        <v>0</v>
      </c>
      <c r="S136" s="36"/>
      <c r="T136" s="36"/>
      <c r="U136" s="38">
        <f t="shared" si="6"/>
        <v>200</v>
      </c>
      <c r="V136" s="37">
        <f t="shared" si="5"/>
        <v>1</v>
      </c>
      <c r="W136" s="15"/>
    </row>
    <row r="137" s="3" customFormat="1" ht="51" spans="1:23">
      <c r="A137" s="16">
        <v>132</v>
      </c>
      <c r="B137" s="17" t="s">
        <v>27</v>
      </c>
      <c r="C137" s="20" t="s">
        <v>521</v>
      </c>
      <c r="D137" s="19" t="s">
        <v>29</v>
      </c>
      <c r="E137" s="17" t="s">
        <v>30</v>
      </c>
      <c r="F137" s="24" t="s">
        <v>38</v>
      </c>
      <c r="G137" s="17" t="s">
        <v>522</v>
      </c>
      <c r="H137" s="17" t="s">
        <v>80</v>
      </c>
      <c r="I137" s="20" t="s">
        <v>523</v>
      </c>
      <c r="J137" s="28">
        <v>77</v>
      </c>
      <c r="K137" s="30">
        <v>2024.1</v>
      </c>
      <c r="L137" s="30">
        <v>2024.9</v>
      </c>
      <c r="M137" s="24" t="s">
        <v>524</v>
      </c>
      <c r="N137" s="25">
        <v>348</v>
      </c>
      <c r="O137" s="25">
        <v>130</v>
      </c>
      <c r="P137" s="17" t="s">
        <v>525</v>
      </c>
      <c r="Q137" s="34">
        <v>77</v>
      </c>
      <c r="R137" s="28">
        <v>0</v>
      </c>
      <c r="S137" s="36"/>
      <c r="T137" s="36"/>
      <c r="U137" s="38">
        <f t="shared" si="6"/>
        <v>77</v>
      </c>
      <c r="V137" s="37">
        <f t="shared" si="5"/>
        <v>1</v>
      </c>
      <c r="W137" s="15"/>
    </row>
    <row r="138" s="3" customFormat="1" ht="51" spans="1:23">
      <c r="A138" s="16">
        <v>133</v>
      </c>
      <c r="B138" s="17" t="s">
        <v>27</v>
      </c>
      <c r="C138" s="18" t="s">
        <v>526</v>
      </c>
      <c r="D138" s="19" t="s">
        <v>29</v>
      </c>
      <c r="E138" s="25" t="s">
        <v>248</v>
      </c>
      <c r="F138" s="24" t="s">
        <v>38</v>
      </c>
      <c r="G138" s="17" t="s">
        <v>527</v>
      </c>
      <c r="H138" s="17" t="s">
        <v>80</v>
      </c>
      <c r="I138" s="18" t="s">
        <v>528</v>
      </c>
      <c r="J138" s="28">
        <v>98</v>
      </c>
      <c r="K138" s="30">
        <v>2024.1</v>
      </c>
      <c r="L138" s="30">
        <v>2024.9</v>
      </c>
      <c r="M138" s="17" t="s">
        <v>529</v>
      </c>
      <c r="N138" s="25">
        <v>255</v>
      </c>
      <c r="O138" s="25">
        <v>70</v>
      </c>
      <c r="P138" s="17" t="s">
        <v>525</v>
      </c>
      <c r="Q138" s="34">
        <v>98</v>
      </c>
      <c r="R138" s="28">
        <v>0</v>
      </c>
      <c r="S138" s="36"/>
      <c r="T138" s="36"/>
      <c r="U138" s="38">
        <f t="shared" si="6"/>
        <v>98</v>
      </c>
      <c r="V138" s="37">
        <f t="shared" si="5"/>
        <v>1</v>
      </c>
      <c r="W138" s="15"/>
    </row>
    <row r="139" s="3" customFormat="1" ht="38.25" spans="1:23">
      <c r="A139" s="16">
        <v>134</v>
      </c>
      <c r="B139" s="17" t="s">
        <v>27</v>
      </c>
      <c r="C139" s="20" t="s">
        <v>530</v>
      </c>
      <c r="D139" s="19" t="s">
        <v>29</v>
      </c>
      <c r="E139" s="17" t="s">
        <v>531</v>
      </c>
      <c r="F139" s="24" t="s">
        <v>38</v>
      </c>
      <c r="G139" s="17" t="s">
        <v>154</v>
      </c>
      <c r="H139" s="17" t="s">
        <v>69</v>
      </c>
      <c r="I139" s="18" t="s">
        <v>532</v>
      </c>
      <c r="J139" s="28">
        <v>45</v>
      </c>
      <c r="K139" s="30">
        <v>2024.1</v>
      </c>
      <c r="L139" s="30">
        <v>2024.9</v>
      </c>
      <c r="M139" s="17" t="s">
        <v>533</v>
      </c>
      <c r="N139" s="17">
        <v>126</v>
      </c>
      <c r="O139" s="17">
        <v>41</v>
      </c>
      <c r="P139" s="17" t="s">
        <v>508</v>
      </c>
      <c r="Q139" s="34">
        <v>45</v>
      </c>
      <c r="R139" s="28">
        <v>0</v>
      </c>
      <c r="S139" s="36"/>
      <c r="T139" s="36"/>
      <c r="U139" s="38">
        <f t="shared" si="6"/>
        <v>45</v>
      </c>
      <c r="V139" s="37">
        <f t="shared" si="5"/>
        <v>1</v>
      </c>
      <c r="W139" s="15"/>
    </row>
    <row r="140" s="3" customFormat="1" ht="51" spans="1:23">
      <c r="A140" s="16">
        <v>135</v>
      </c>
      <c r="B140" s="17" t="s">
        <v>27</v>
      </c>
      <c r="C140" s="20" t="s">
        <v>534</v>
      </c>
      <c r="D140" s="19" t="s">
        <v>29</v>
      </c>
      <c r="E140" s="17" t="s">
        <v>30</v>
      </c>
      <c r="F140" s="24" t="s">
        <v>38</v>
      </c>
      <c r="G140" s="17" t="s">
        <v>196</v>
      </c>
      <c r="H140" s="17" t="s">
        <v>80</v>
      </c>
      <c r="I140" s="20" t="s">
        <v>535</v>
      </c>
      <c r="J140" s="28">
        <v>25</v>
      </c>
      <c r="K140" s="30">
        <v>2024.1</v>
      </c>
      <c r="L140" s="30">
        <v>2024.9</v>
      </c>
      <c r="M140" s="24" t="s">
        <v>536</v>
      </c>
      <c r="N140" s="25">
        <v>172</v>
      </c>
      <c r="O140" s="25">
        <v>86</v>
      </c>
      <c r="P140" s="17" t="s">
        <v>525</v>
      </c>
      <c r="Q140" s="34">
        <v>25</v>
      </c>
      <c r="R140" s="28">
        <v>0</v>
      </c>
      <c r="S140" s="36"/>
      <c r="T140" s="36"/>
      <c r="U140" s="38">
        <f t="shared" si="6"/>
        <v>25</v>
      </c>
      <c r="V140" s="37">
        <f t="shared" si="5"/>
        <v>1</v>
      </c>
      <c r="W140" s="15"/>
    </row>
    <row r="141" s="3" customFormat="1" ht="51" spans="1:23">
      <c r="A141" s="16">
        <v>136</v>
      </c>
      <c r="B141" s="17" t="s">
        <v>27</v>
      </c>
      <c r="C141" s="18" t="s">
        <v>537</v>
      </c>
      <c r="D141" s="19" t="s">
        <v>29</v>
      </c>
      <c r="E141" s="25" t="s">
        <v>248</v>
      </c>
      <c r="F141" s="17" t="s">
        <v>38</v>
      </c>
      <c r="G141" s="17" t="s">
        <v>527</v>
      </c>
      <c r="H141" s="17" t="s">
        <v>80</v>
      </c>
      <c r="I141" s="18" t="s">
        <v>538</v>
      </c>
      <c r="J141" s="28">
        <v>18</v>
      </c>
      <c r="K141" s="30">
        <v>2024.1</v>
      </c>
      <c r="L141" s="30">
        <v>2024.9</v>
      </c>
      <c r="M141" s="17" t="s">
        <v>539</v>
      </c>
      <c r="N141" s="17">
        <v>53</v>
      </c>
      <c r="O141" s="17">
        <v>11</v>
      </c>
      <c r="P141" s="17" t="s">
        <v>525</v>
      </c>
      <c r="Q141" s="34">
        <v>18</v>
      </c>
      <c r="R141" s="28">
        <v>0</v>
      </c>
      <c r="S141" s="36"/>
      <c r="T141" s="36"/>
      <c r="U141" s="38">
        <f t="shared" si="6"/>
        <v>18</v>
      </c>
      <c r="V141" s="37">
        <f t="shared" si="5"/>
        <v>1</v>
      </c>
      <c r="W141" s="15"/>
    </row>
    <row r="142" s="3" customFormat="1" ht="51" spans="1:23">
      <c r="A142" s="16">
        <v>137</v>
      </c>
      <c r="B142" s="17" t="s">
        <v>27</v>
      </c>
      <c r="C142" s="20" t="s">
        <v>540</v>
      </c>
      <c r="D142" s="19" t="s">
        <v>29</v>
      </c>
      <c r="E142" s="17" t="s">
        <v>30</v>
      </c>
      <c r="F142" s="24" t="s">
        <v>38</v>
      </c>
      <c r="G142" s="17" t="s">
        <v>522</v>
      </c>
      <c r="H142" s="17" t="s">
        <v>80</v>
      </c>
      <c r="I142" s="20" t="s">
        <v>541</v>
      </c>
      <c r="J142" s="28">
        <v>18</v>
      </c>
      <c r="K142" s="30">
        <v>2024.1</v>
      </c>
      <c r="L142" s="30">
        <v>2024.9</v>
      </c>
      <c r="M142" s="24" t="s">
        <v>542</v>
      </c>
      <c r="N142" s="25">
        <v>157</v>
      </c>
      <c r="O142" s="25">
        <v>38</v>
      </c>
      <c r="P142" s="17" t="s">
        <v>525</v>
      </c>
      <c r="Q142" s="34">
        <v>18</v>
      </c>
      <c r="R142" s="28">
        <v>0</v>
      </c>
      <c r="S142" s="36"/>
      <c r="T142" s="36"/>
      <c r="U142" s="38">
        <f t="shared" si="6"/>
        <v>18</v>
      </c>
      <c r="V142" s="37">
        <f t="shared" si="5"/>
        <v>1</v>
      </c>
      <c r="W142" s="15"/>
    </row>
    <row r="143" s="3" customFormat="1" ht="51" spans="1:23">
      <c r="A143" s="16">
        <v>138</v>
      </c>
      <c r="B143" s="17" t="s">
        <v>27</v>
      </c>
      <c r="C143" s="20" t="s">
        <v>543</v>
      </c>
      <c r="D143" s="19" t="s">
        <v>29</v>
      </c>
      <c r="E143" s="17" t="s">
        <v>30</v>
      </c>
      <c r="F143" s="24" t="s">
        <v>38</v>
      </c>
      <c r="G143" s="17" t="s">
        <v>544</v>
      </c>
      <c r="H143" s="17" t="s">
        <v>80</v>
      </c>
      <c r="I143" s="20" t="s">
        <v>545</v>
      </c>
      <c r="J143" s="28">
        <v>11</v>
      </c>
      <c r="K143" s="30">
        <v>2024.1</v>
      </c>
      <c r="L143" s="30">
        <v>2024.9</v>
      </c>
      <c r="M143" s="17" t="s">
        <v>546</v>
      </c>
      <c r="N143" s="25">
        <v>268</v>
      </c>
      <c r="O143" s="25">
        <v>108</v>
      </c>
      <c r="P143" s="17" t="s">
        <v>525</v>
      </c>
      <c r="Q143" s="34">
        <v>11</v>
      </c>
      <c r="R143" s="28">
        <v>0</v>
      </c>
      <c r="S143" s="36"/>
      <c r="T143" s="36"/>
      <c r="U143" s="38">
        <f t="shared" si="6"/>
        <v>11</v>
      </c>
      <c r="V143" s="37">
        <f t="shared" si="5"/>
        <v>1</v>
      </c>
      <c r="W143" s="15"/>
    </row>
    <row r="144" s="3" customFormat="1" ht="51" spans="1:23">
      <c r="A144" s="16">
        <v>139</v>
      </c>
      <c r="B144" s="17" t="s">
        <v>27</v>
      </c>
      <c r="C144" s="18" t="s">
        <v>547</v>
      </c>
      <c r="D144" s="19" t="s">
        <v>29</v>
      </c>
      <c r="E144" s="17" t="s">
        <v>30</v>
      </c>
      <c r="F144" s="17" t="s">
        <v>38</v>
      </c>
      <c r="G144" s="17" t="s">
        <v>544</v>
      </c>
      <c r="H144" s="17" t="s">
        <v>80</v>
      </c>
      <c r="I144" s="20" t="s">
        <v>548</v>
      </c>
      <c r="J144" s="28">
        <v>10</v>
      </c>
      <c r="K144" s="30">
        <v>2024.1</v>
      </c>
      <c r="L144" s="30">
        <v>2024.9</v>
      </c>
      <c r="M144" s="17" t="s">
        <v>549</v>
      </c>
      <c r="N144" s="25">
        <v>75</v>
      </c>
      <c r="O144" s="25">
        <v>20</v>
      </c>
      <c r="P144" s="17" t="s">
        <v>525</v>
      </c>
      <c r="Q144" s="34">
        <v>10</v>
      </c>
      <c r="R144" s="28">
        <v>0</v>
      </c>
      <c r="S144" s="36"/>
      <c r="T144" s="36"/>
      <c r="U144" s="38">
        <f t="shared" si="6"/>
        <v>10</v>
      </c>
      <c r="V144" s="37">
        <f t="shared" si="5"/>
        <v>1</v>
      </c>
      <c r="W144" s="15"/>
    </row>
    <row r="145" s="3" customFormat="1" ht="51" spans="1:23">
      <c r="A145" s="16">
        <v>140</v>
      </c>
      <c r="B145" s="17" t="s">
        <v>27</v>
      </c>
      <c r="C145" s="18" t="s">
        <v>550</v>
      </c>
      <c r="D145" s="19" t="s">
        <v>29</v>
      </c>
      <c r="E145" s="17" t="s">
        <v>30</v>
      </c>
      <c r="F145" s="17" t="s">
        <v>38</v>
      </c>
      <c r="G145" s="17" t="s">
        <v>544</v>
      </c>
      <c r="H145" s="17" t="s">
        <v>80</v>
      </c>
      <c r="I145" s="20" t="s">
        <v>551</v>
      </c>
      <c r="J145" s="28">
        <v>10</v>
      </c>
      <c r="K145" s="30">
        <v>2024.1</v>
      </c>
      <c r="L145" s="30">
        <v>2024.9</v>
      </c>
      <c r="M145" s="17" t="s">
        <v>552</v>
      </c>
      <c r="N145" s="25">
        <v>86</v>
      </c>
      <c r="O145" s="25">
        <v>23</v>
      </c>
      <c r="P145" s="17" t="s">
        <v>525</v>
      </c>
      <c r="Q145" s="34">
        <v>10</v>
      </c>
      <c r="R145" s="28">
        <v>0</v>
      </c>
      <c r="S145" s="36"/>
      <c r="T145" s="36"/>
      <c r="U145" s="38">
        <f t="shared" si="6"/>
        <v>10</v>
      </c>
      <c r="V145" s="37">
        <f t="shared" si="5"/>
        <v>1</v>
      </c>
      <c r="W145" s="15"/>
    </row>
    <row r="146" s="3" customFormat="1" ht="38.25" spans="1:23">
      <c r="A146" s="16">
        <v>141</v>
      </c>
      <c r="B146" s="17" t="s">
        <v>27</v>
      </c>
      <c r="C146" s="18" t="s">
        <v>553</v>
      </c>
      <c r="D146" s="19" t="s">
        <v>29</v>
      </c>
      <c r="E146" s="17" t="s">
        <v>30</v>
      </c>
      <c r="F146" s="24" t="s">
        <v>38</v>
      </c>
      <c r="G146" s="25" t="s">
        <v>39</v>
      </c>
      <c r="H146" s="17" t="s">
        <v>69</v>
      </c>
      <c r="I146" s="18" t="s">
        <v>554</v>
      </c>
      <c r="J146" s="28">
        <v>49.7</v>
      </c>
      <c r="K146" s="30">
        <v>2024.1</v>
      </c>
      <c r="L146" s="30">
        <v>2024.9</v>
      </c>
      <c r="M146" s="17" t="s">
        <v>555</v>
      </c>
      <c r="N146" s="25">
        <v>234</v>
      </c>
      <c r="O146" s="25">
        <v>53</v>
      </c>
      <c r="P146" s="17" t="s">
        <v>72</v>
      </c>
      <c r="Q146" s="34">
        <v>35.97</v>
      </c>
      <c r="R146" s="28">
        <v>13.73</v>
      </c>
      <c r="S146" s="36"/>
      <c r="T146" s="36"/>
      <c r="U146" s="38">
        <f t="shared" si="6"/>
        <v>49.7</v>
      </c>
      <c r="V146" s="37">
        <f t="shared" si="5"/>
        <v>1</v>
      </c>
      <c r="W146" s="15"/>
    </row>
    <row r="147" s="3" customFormat="1" ht="51" spans="1:23">
      <c r="A147" s="16">
        <v>142</v>
      </c>
      <c r="B147" s="17" t="s">
        <v>27</v>
      </c>
      <c r="C147" s="18" t="s">
        <v>556</v>
      </c>
      <c r="D147" s="19" t="s">
        <v>29</v>
      </c>
      <c r="E147" s="25" t="s">
        <v>248</v>
      </c>
      <c r="F147" s="17" t="s">
        <v>43</v>
      </c>
      <c r="G147" s="17" t="s">
        <v>557</v>
      </c>
      <c r="H147" s="17" t="s">
        <v>80</v>
      </c>
      <c r="I147" s="18" t="s">
        <v>558</v>
      </c>
      <c r="J147" s="28">
        <v>98</v>
      </c>
      <c r="K147" s="30">
        <v>2024.1</v>
      </c>
      <c r="L147" s="30">
        <v>2024.9</v>
      </c>
      <c r="M147" s="17" t="s">
        <v>559</v>
      </c>
      <c r="N147" s="17">
        <v>182</v>
      </c>
      <c r="O147" s="17">
        <v>50</v>
      </c>
      <c r="P147" s="17" t="s">
        <v>525</v>
      </c>
      <c r="Q147" s="34">
        <v>98</v>
      </c>
      <c r="R147" s="28">
        <v>0</v>
      </c>
      <c r="S147" s="36"/>
      <c r="T147" s="36"/>
      <c r="U147" s="38">
        <f t="shared" si="6"/>
        <v>98</v>
      </c>
      <c r="V147" s="37">
        <f t="shared" si="5"/>
        <v>1</v>
      </c>
      <c r="W147" s="15"/>
    </row>
    <row r="148" s="3" customFormat="1" ht="38.25" spans="1:23">
      <c r="A148" s="16">
        <v>143</v>
      </c>
      <c r="B148" s="17" t="s">
        <v>27</v>
      </c>
      <c r="C148" s="18" t="s">
        <v>560</v>
      </c>
      <c r="D148" s="19" t="s">
        <v>29</v>
      </c>
      <c r="E148" s="17" t="s">
        <v>30</v>
      </c>
      <c r="F148" s="17" t="s">
        <v>43</v>
      </c>
      <c r="G148" s="17" t="s">
        <v>561</v>
      </c>
      <c r="H148" s="17" t="s">
        <v>69</v>
      </c>
      <c r="I148" s="18" t="s">
        <v>562</v>
      </c>
      <c r="J148" s="28">
        <v>18</v>
      </c>
      <c r="K148" s="30">
        <v>2024.1</v>
      </c>
      <c r="L148" s="30">
        <v>2024.9</v>
      </c>
      <c r="M148" s="17" t="s">
        <v>563</v>
      </c>
      <c r="N148" s="17">
        <v>38</v>
      </c>
      <c r="O148" s="17">
        <v>10</v>
      </c>
      <c r="P148" s="17" t="s">
        <v>296</v>
      </c>
      <c r="Q148" s="34">
        <v>18</v>
      </c>
      <c r="R148" s="28">
        <v>0</v>
      </c>
      <c r="S148" s="36"/>
      <c r="T148" s="36"/>
      <c r="U148" s="38">
        <f t="shared" si="6"/>
        <v>18</v>
      </c>
      <c r="V148" s="37">
        <f t="shared" si="5"/>
        <v>1</v>
      </c>
      <c r="W148" s="15"/>
    </row>
    <row r="149" s="3" customFormat="1" ht="38.25" spans="1:23">
      <c r="A149" s="16">
        <v>144</v>
      </c>
      <c r="B149" s="17" t="s">
        <v>27</v>
      </c>
      <c r="C149" s="18" t="s">
        <v>564</v>
      </c>
      <c r="D149" s="19" t="s">
        <v>29</v>
      </c>
      <c r="E149" s="17" t="s">
        <v>30</v>
      </c>
      <c r="F149" s="17" t="s">
        <v>43</v>
      </c>
      <c r="G149" s="17" t="s">
        <v>565</v>
      </c>
      <c r="H149" s="17" t="s">
        <v>69</v>
      </c>
      <c r="I149" s="18" t="s">
        <v>566</v>
      </c>
      <c r="J149" s="28">
        <v>12</v>
      </c>
      <c r="K149" s="30">
        <v>2024.1</v>
      </c>
      <c r="L149" s="30">
        <v>2024.9</v>
      </c>
      <c r="M149" s="17" t="s">
        <v>567</v>
      </c>
      <c r="N149" s="17">
        <v>72</v>
      </c>
      <c r="O149" s="17">
        <v>25</v>
      </c>
      <c r="P149" s="17" t="s">
        <v>568</v>
      </c>
      <c r="Q149" s="34">
        <v>12</v>
      </c>
      <c r="R149" s="28">
        <v>0</v>
      </c>
      <c r="S149" s="36"/>
      <c r="T149" s="36"/>
      <c r="U149" s="38">
        <f t="shared" si="6"/>
        <v>12</v>
      </c>
      <c r="V149" s="37">
        <f t="shared" si="5"/>
        <v>1</v>
      </c>
      <c r="W149" s="15"/>
    </row>
    <row r="150" s="3" customFormat="1" ht="38.25" spans="1:23">
      <c r="A150" s="16">
        <v>145</v>
      </c>
      <c r="B150" s="17" t="s">
        <v>27</v>
      </c>
      <c r="C150" s="18" t="s">
        <v>569</v>
      </c>
      <c r="D150" s="19" t="s">
        <v>29</v>
      </c>
      <c r="E150" s="17" t="s">
        <v>30</v>
      </c>
      <c r="F150" s="24" t="s">
        <v>30</v>
      </c>
      <c r="G150" s="17" t="s">
        <v>137</v>
      </c>
      <c r="H150" s="25" t="s">
        <v>69</v>
      </c>
      <c r="I150" s="18" t="s">
        <v>570</v>
      </c>
      <c r="J150" s="28">
        <v>30</v>
      </c>
      <c r="K150" s="30">
        <v>2024.1</v>
      </c>
      <c r="L150" s="30">
        <v>2024.9</v>
      </c>
      <c r="M150" s="17" t="s">
        <v>571</v>
      </c>
      <c r="N150" s="17">
        <v>472</v>
      </c>
      <c r="O150" s="17">
        <v>197</v>
      </c>
      <c r="P150" s="17" t="s">
        <v>72</v>
      </c>
      <c r="Q150" s="34">
        <v>30</v>
      </c>
      <c r="R150" s="28">
        <v>0</v>
      </c>
      <c r="S150" s="36"/>
      <c r="T150" s="36"/>
      <c r="U150" s="38">
        <f t="shared" si="6"/>
        <v>30</v>
      </c>
      <c r="V150" s="37">
        <f t="shared" si="5"/>
        <v>1</v>
      </c>
      <c r="W150" s="15"/>
    </row>
    <row r="151" s="3" customFormat="1" ht="38.25" spans="1:23">
      <c r="A151" s="16">
        <v>146</v>
      </c>
      <c r="B151" s="17" t="s">
        <v>27</v>
      </c>
      <c r="C151" s="18" t="s">
        <v>572</v>
      </c>
      <c r="D151" s="19" t="s">
        <v>29</v>
      </c>
      <c r="E151" s="17" t="s">
        <v>30</v>
      </c>
      <c r="F151" s="25" t="s">
        <v>31</v>
      </c>
      <c r="G151" s="17" t="s">
        <v>573</v>
      </c>
      <c r="H151" s="17" t="s">
        <v>69</v>
      </c>
      <c r="I151" s="18" t="s">
        <v>574</v>
      </c>
      <c r="J151" s="28">
        <v>20</v>
      </c>
      <c r="K151" s="30">
        <v>2024.1</v>
      </c>
      <c r="L151" s="30">
        <v>2024.9</v>
      </c>
      <c r="M151" s="17" t="s">
        <v>575</v>
      </c>
      <c r="N151" s="17">
        <v>723</v>
      </c>
      <c r="O151" s="17">
        <v>203</v>
      </c>
      <c r="P151" s="17" t="s">
        <v>72</v>
      </c>
      <c r="Q151" s="34">
        <v>20</v>
      </c>
      <c r="R151" s="28">
        <v>0</v>
      </c>
      <c r="S151" s="36"/>
      <c r="T151" s="36"/>
      <c r="U151" s="38">
        <f t="shared" si="6"/>
        <v>20</v>
      </c>
      <c r="V151" s="37">
        <f t="shared" si="5"/>
        <v>1</v>
      </c>
      <c r="W151" s="15"/>
    </row>
    <row r="152" s="3" customFormat="1" ht="38.25" spans="1:23">
      <c r="A152" s="16">
        <v>147</v>
      </c>
      <c r="B152" s="17" t="s">
        <v>27</v>
      </c>
      <c r="C152" s="18" t="s">
        <v>576</v>
      </c>
      <c r="D152" s="19" t="s">
        <v>29</v>
      </c>
      <c r="E152" s="17" t="s">
        <v>30</v>
      </c>
      <c r="F152" s="25" t="s">
        <v>31</v>
      </c>
      <c r="G152" s="17" t="s">
        <v>577</v>
      </c>
      <c r="H152" s="25" t="s">
        <v>69</v>
      </c>
      <c r="I152" s="18" t="s">
        <v>578</v>
      </c>
      <c r="J152" s="28">
        <v>50</v>
      </c>
      <c r="K152" s="30">
        <v>2024.1</v>
      </c>
      <c r="L152" s="30">
        <v>2024.9</v>
      </c>
      <c r="M152" s="17" t="s">
        <v>579</v>
      </c>
      <c r="N152" s="17">
        <v>2154</v>
      </c>
      <c r="O152" s="17">
        <v>531</v>
      </c>
      <c r="P152" s="17" t="s">
        <v>72</v>
      </c>
      <c r="Q152" s="34">
        <v>50</v>
      </c>
      <c r="R152" s="28">
        <v>0</v>
      </c>
      <c r="S152" s="36"/>
      <c r="T152" s="36"/>
      <c r="U152" s="38">
        <f t="shared" si="6"/>
        <v>50</v>
      </c>
      <c r="V152" s="37">
        <f t="shared" si="5"/>
        <v>1</v>
      </c>
      <c r="W152" s="15"/>
    </row>
    <row r="153" s="3" customFormat="1" ht="51" spans="1:23">
      <c r="A153" s="16">
        <v>148</v>
      </c>
      <c r="B153" s="17" t="s">
        <v>27</v>
      </c>
      <c r="C153" s="18" t="s">
        <v>580</v>
      </c>
      <c r="D153" s="19" t="s">
        <v>29</v>
      </c>
      <c r="E153" s="17" t="s">
        <v>30</v>
      </c>
      <c r="F153" s="17" t="s">
        <v>31</v>
      </c>
      <c r="G153" s="17" t="s">
        <v>581</v>
      </c>
      <c r="H153" s="17" t="s">
        <v>69</v>
      </c>
      <c r="I153" s="18" t="s">
        <v>582</v>
      </c>
      <c r="J153" s="28">
        <v>62</v>
      </c>
      <c r="K153" s="30">
        <v>2024.1</v>
      </c>
      <c r="L153" s="30">
        <v>2024.9</v>
      </c>
      <c r="M153" s="17" t="s">
        <v>583</v>
      </c>
      <c r="N153" s="17">
        <v>1264</v>
      </c>
      <c r="O153" s="17">
        <v>416</v>
      </c>
      <c r="P153" s="17" t="s">
        <v>72</v>
      </c>
      <c r="Q153" s="34">
        <v>62</v>
      </c>
      <c r="R153" s="28">
        <v>0</v>
      </c>
      <c r="S153" s="36"/>
      <c r="T153" s="36"/>
      <c r="U153" s="38">
        <f t="shared" si="6"/>
        <v>62</v>
      </c>
      <c r="V153" s="37">
        <f t="shared" si="5"/>
        <v>1</v>
      </c>
      <c r="W153" s="15"/>
    </row>
    <row r="154" s="3" customFormat="1" ht="51" spans="1:23">
      <c r="A154" s="16">
        <v>149</v>
      </c>
      <c r="B154" s="17" t="s">
        <v>27</v>
      </c>
      <c r="C154" s="18" t="s">
        <v>584</v>
      </c>
      <c r="D154" s="19" t="s">
        <v>29</v>
      </c>
      <c r="E154" s="17" t="s">
        <v>30</v>
      </c>
      <c r="F154" s="25" t="s">
        <v>31</v>
      </c>
      <c r="G154" s="17" t="s">
        <v>585</v>
      </c>
      <c r="H154" s="25" t="s">
        <v>69</v>
      </c>
      <c r="I154" s="18" t="s">
        <v>586</v>
      </c>
      <c r="J154" s="28">
        <v>98</v>
      </c>
      <c r="K154" s="30">
        <v>2024.1</v>
      </c>
      <c r="L154" s="30">
        <v>2024.9</v>
      </c>
      <c r="M154" s="17" t="s">
        <v>587</v>
      </c>
      <c r="N154" s="17">
        <v>1045</v>
      </c>
      <c r="O154" s="17">
        <v>312</v>
      </c>
      <c r="P154" s="17" t="s">
        <v>72</v>
      </c>
      <c r="Q154" s="34">
        <v>68.18</v>
      </c>
      <c r="R154" s="28">
        <v>29.82</v>
      </c>
      <c r="S154" s="36"/>
      <c r="T154" s="36"/>
      <c r="U154" s="38">
        <f t="shared" si="6"/>
        <v>98</v>
      </c>
      <c r="V154" s="37">
        <f t="shared" si="5"/>
        <v>1</v>
      </c>
      <c r="W154" s="15"/>
    </row>
    <row r="155" s="3" customFormat="1" ht="51" spans="1:23">
      <c r="A155" s="16">
        <v>150</v>
      </c>
      <c r="B155" s="17" t="s">
        <v>27</v>
      </c>
      <c r="C155" s="18" t="s">
        <v>588</v>
      </c>
      <c r="D155" s="19" t="s">
        <v>29</v>
      </c>
      <c r="E155" s="25" t="s">
        <v>248</v>
      </c>
      <c r="F155" s="17" t="s">
        <v>397</v>
      </c>
      <c r="G155" s="17" t="s">
        <v>589</v>
      </c>
      <c r="H155" s="17" t="s">
        <v>80</v>
      </c>
      <c r="I155" s="18" t="s">
        <v>590</v>
      </c>
      <c r="J155" s="28">
        <v>79.55</v>
      </c>
      <c r="K155" s="30">
        <v>2024.1</v>
      </c>
      <c r="L155" s="30">
        <v>2024.9</v>
      </c>
      <c r="M155" s="17" t="s">
        <v>591</v>
      </c>
      <c r="N155" s="17">
        <v>212</v>
      </c>
      <c r="O155" s="17">
        <v>80</v>
      </c>
      <c r="P155" s="17" t="s">
        <v>525</v>
      </c>
      <c r="Q155" s="34">
        <v>79.55</v>
      </c>
      <c r="R155" s="28">
        <v>0</v>
      </c>
      <c r="S155" s="36"/>
      <c r="T155" s="36"/>
      <c r="U155" s="38">
        <f t="shared" si="6"/>
        <v>79.55</v>
      </c>
      <c r="V155" s="37">
        <f t="shared" si="5"/>
        <v>1</v>
      </c>
      <c r="W155" s="15"/>
    </row>
    <row r="156" s="3" customFormat="1" ht="51" spans="1:23">
      <c r="A156" s="16">
        <v>151</v>
      </c>
      <c r="B156" s="17" t="s">
        <v>27</v>
      </c>
      <c r="C156" s="18" t="s">
        <v>592</v>
      </c>
      <c r="D156" s="19" t="s">
        <v>29</v>
      </c>
      <c r="E156" s="25" t="s">
        <v>248</v>
      </c>
      <c r="F156" s="17" t="s">
        <v>397</v>
      </c>
      <c r="G156" s="17" t="s">
        <v>593</v>
      </c>
      <c r="H156" s="17" t="s">
        <v>80</v>
      </c>
      <c r="I156" s="18" t="s">
        <v>594</v>
      </c>
      <c r="J156" s="28">
        <v>28</v>
      </c>
      <c r="K156" s="30">
        <v>2024.1</v>
      </c>
      <c r="L156" s="30">
        <v>2024.9</v>
      </c>
      <c r="M156" s="17" t="s">
        <v>595</v>
      </c>
      <c r="N156" s="17">
        <v>213</v>
      </c>
      <c r="O156" s="17">
        <v>40</v>
      </c>
      <c r="P156" s="17" t="s">
        <v>525</v>
      </c>
      <c r="Q156" s="34">
        <v>15.99</v>
      </c>
      <c r="R156" s="28">
        <v>12.01</v>
      </c>
      <c r="S156" s="36"/>
      <c r="T156" s="36"/>
      <c r="U156" s="38">
        <f t="shared" si="6"/>
        <v>28</v>
      </c>
      <c r="V156" s="37">
        <f t="shared" si="5"/>
        <v>1</v>
      </c>
      <c r="W156" s="15"/>
    </row>
    <row r="157" s="3" customFormat="1" ht="51" spans="1:23">
      <c r="A157" s="16">
        <v>152</v>
      </c>
      <c r="B157" s="17" t="s">
        <v>27</v>
      </c>
      <c r="C157" s="18" t="s">
        <v>596</v>
      </c>
      <c r="D157" s="19" t="s">
        <v>29</v>
      </c>
      <c r="E157" s="25" t="s">
        <v>248</v>
      </c>
      <c r="F157" s="17" t="s">
        <v>397</v>
      </c>
      <c r="G157" s="17" t="s">
        <v>597</v>
      </c>
      <c r="H157" s="17" t="s">
        <v>80</v>
      </c>
      <c r="I157" s="18" t="s">
        <v>598</v>
      </c>
      <c r="J157" s="28">
        <v>13.32</v>
      </c>
      <c r="K157" s="30">
        <v>2024.1</v>
      </c>
      <c r="L157" s="30">
        <v>2024.9</v>
      </c>
      <c r="M157" s="17" t="s">
        <v>599</v>
      </c>
      <c r="N157" s="17">
        <v>168</v>
      </c>
      <c r="O157" s="34">
        <v>46</v>
      </c>
      <c r="P157" s="17" t="s">
        <v>525</v>
      </c>
      <c r="Q157" s="34">
        <v>10</v>
      </c>
      <c r="R157" s="28">
        <v>3.32</v>
      </c>
      <c r="S157" s="36"/>
      <c r="T157" s="36"/>
      <c r="U157" s="38">
        <f t="shared" si="6"/>
        <v>13.32</v>
      </c>
      <c r="V157" s="37">
        <f t="shared" si="5"/>
        <v>1</v>
      </c>
      <c r="W157" s="15"/>
    </row>
    <row r="158" s="3" customFormat="1" ht="51" spans="1:23">
      <c r="A158" s="16">
        <v>153</v>
      </c>
      <c r="B158" s="17" t="s">
        <v>27</v>
      </c>
      <c r="C158" s="18" t="s">
        <v>600</v>
      </c>
      <c r="D158" s="19" t="s">
        <v>29</v>
      </c>
      <c r="E158" s="17" t="s">
        <v>30</v>
      </c>
      <c r="F158" s="17" t="s">
        <v>43</v>
      </c>
      <c r="G158" s="17" t="s">
        <v>601</v>
      </c>
      <c r="H158" s="17" t="s">
        <v>80</v>
      </c>
      <c r="I158" s="18" t="s">
        <v>602</v>
      </c>
      <c r="J158" s="28">
        <v>37.1</v>
      </c>
      <c r="K158" s="30">
        <v>2024.1</v>
      </c>
      <c r="L158" s="30">
        <v>2024.9</v>
      </c>
      <c r="M158" s="17" t="s">
        <v>603</v>
      </c>
      <c r="N158" s="17">
        <v>236</v>
      </c>
      <c r="O158" s="17">
        <v>75</v>
      </c>
      <c r="P158" s="17" t="s">
        <v>525</v>
      </c>
      <c r="Q158" s="34">
        <v>37.1</v>
      </c>
      <c r="R158" s="28">
        <v>0</v>
      </c>
      <c r="S158" s="36"/>
      <c r="T158" s="36"/>
      <c r="U158" s="38">
        <f t="shared" si="6"/>
        <v>37.1</v>
      </c>
      <c r="V158" s="37">
        <f t="shared" si="5"/>
        <v>1</v>
      </c>
      <c r="W158" s="15"/>
    </row>
    <row r="159" s="3" customFormat="1" ht="51" spans="1:23">
      <c r="A159" s="16">
        <v>154</v>
      </c>
      <c r="B159" s="17" t="s">
        <v>27</v>
      </c>
      <c r="C159" s="18" t="s">
        <v>604</v>
      </c>
      <c r="D159" s="19" t="s">
        <v>29</v>
      </c>
      <c r="E159" s="17" t="s">
        <v>30</v>
      </c>
      <c r="F159" s="17" t="s">
        <v>43</v>
      </c>
      <c r="G159" s="17" t="s">
        <v>427</v>
      </c>
      <c r="H159" s="17" t="s">
        <v>80</v>
      </c>
      <c r="I159" s="18" t="s">
        <v>605</v>
      </c>
      <c r="J159" s="28">
        <v>26</v>
      </c>
      <c r="K159" s="30">
        <v>2024.1</v>
      </c>
      <c r="L159" s="30">
        <v>2024.9</v>
      </c>
      <c r="M159" s="17" t="s">
        <v>606</v>
      </c>
      <c r="N159" s="17">
        <v>110</v>
      </c>
      <c r="O159" s="17">
        <v>21</v>
      </c>
      <c r="P159" s="17" t="s">
        <v>525</v>
      </c>
      <c r="Q159" s="34">
        <v>26</v>
      </c>
      <c r="R159" s="28">
        <v>0</v>
      </c>
      <c r="S159" s="36"/>
      <c r="T159" s="36"/>
      <c r="U159" s="38">
        <f t="shared" si="6"/>
        <v>26</v>
      </c>
      <c r="V159" s="37">
        <f t="shared" si="5"/>
        <v>1</v>
      </c>
      <c r="W159" s="15"/>
    </row>
    <row r="160" s="3" customFormat="1" ht="51" spans="1:23">
      <c r="A160" s="16">
        <v>155</v>
      </c>
      <c r="B160" s="17" t="s">
        <v>27</v>
      </c>
      <c r="C160" s="18" t="s">
        <v>607</v>
      </c>
      <c r="D160" s="19" t="s">
        <v>29</v>
      </c>
      <c r="E160" s="25" t="s">
        <v>248</v>
      </c>
      <c r="F160" s="17" t="s">
        <v>397</v>
      </c>
      <c r="G160" s="17" t="s">
        <v>608</v>
      </c>
      <c r="H160" s="17" t="s">
        <v>80</v>
      </c>
      <c r="I160" s="18" t="s">
        <v>609</v>
      </c>
      <c r="J160" s="28">
        <v>75</v>
      </c>
      <c r="K160" s="30">
        <v>2024.1</v>
      </c>
      <c r="L160" s="30">
        <v>2024.9</v>
      </c>
      <c r="M160" s="17" t="s">
        <v>610</v>
      </c>
      <c r="N160" s="25">
        <v>191</v>
      </c>
      <c r="O160" s="25">
        <v>62</v>
      </c>
      <c r="P160" s="17" t="s">
        <v>525</v>
      </c>
      <c r="Q160" s="34">
        <v>47.39</v>
      </c>
      <c r="R160" s="28">
        <v>27.61</v>
      </c>
      <c r="S160" s="36"/>
      <c r="T160" s="36"/>
      <c r="U160" s="38">
        <f t="shared" si="6"/>
        <v>75</v>
      </c>
      <c r="V160" s="37">
        <f t="shared" si="5"/>
        <v>1</v>
      </c>
      <c r="W160" s="15"/>
    </row>
    <row r="161" s="3" customFormat="1" ht="51" spans="1:23">
      <c r="A161" s="16">
        <v>156</v>
      </c>
      <c r="B161" s="17" t="s">
        <v>27</v>
      </c>
      <c r="C161" s="18" t="s">
        <v>611</v>
      </c>
      <c r="D161" s="19" t="s">
        <v>29</v>
      </c>
      <c r="E161" s="17" t="s">
        <v>30</v>
      </c>
      <c r="F161" s="17" t="s">
        <v>43</v>
      </c>
      <c r="G161" s="17" t="s">
        <v>612</v>
      </c>
      <c r="H161" s="17" t="s">
        <v>80</v>
      </c>
      <c r="I161" s="18" t="s">
        <v>613</v>
      </c>
      <c r="J161" s="28">
        <v>70</v>
      </c>
      <c r="K161" s="30">
        <v>2024.1</v>
      </c>
      <c r="L161" s="30">
        <v>2024.9</v>
      </c>
      <c r="M161" s="17" t="s">
        <v>614</v>
      </c>
      <c r="N161" s="25">
        <v>135</v>
      </c>
      <c r="O161" s="25">
        <v>42</v>
      </c>
      <c r="P161" s="17" t="s">
        <v>525</v>
      </c>
      <c r="Q161" s="34">
        <v>70</v>
      </c>
      <c r="R161" s="28">
        <v>0</v>
      </c>
      <c r="S161" s="36"/>
      <c r="T161" s="36"/>
      <c r="U161" s="38">
        <f t="shared" si="6"/>
        <v>70</v>
      </c>
      <c r="V161" s="37">
        <f t="shared" si="5"/>
        <v>1</v>
      </c>
      <c r="W161" s="15"/>
    </row>
    <row r="162" s="3" customFormat="1" ht="63.75" spans="1:23">
      <c r="A162" s="16">
        <v>157</v>
      </c>
      <c r="B162" s="17" t="s">
        <v>27</v>
      </c>
      <c r="C162" s="20" t="s">
        <v>615</v>
      </c>
      <c r="D162" s="19" t="s">
        <v>29</v>
      </c>
      <c r="E162" s="24" t="s">
        <v>616</v>
      </c>
      <c r="F162" s="24" t="s">
        <v>616</v>
      </c>
      <c r="G162" s="17" t="s">
        <v>427</v>
      </c>
      <c r="H162" s="17" t="s">
        <v>80</v>
      </c>
      <c r="I162" s="20" t="s">
        <v>617</v>
      </c>
      <c r="J162" s="28">
        <v>6.33</v>
      </c>
      <c r="K162" s="30">
        <v>2024.1</v>
      </c>
      <c r="L162" s="30">
        <v>2024.9</v>
      </c>
      <c r="M162" s="17" t="s">
        <v>618</v>
      </c>
      <c r="N162" s="25">
        <v>98</v>
      </c>
      <c r="O162" s="25">
        <v>35</v>
      </c>
      <c r="P162" s="17" t="s">
        <v>619</v>
      </c>
      <c r="Q162" s="34">
        <v>4.22</v>
      </c>
      <c r="R162" s="28">
        <v>2.11</v>
      </c>
      <c r="S162" s="36"/>
      <c r="T162" s="36"/>
      <c r="U162" s="38">
        <f t="shared" si="6"/>
        <v>6.33</v>
      </c>
      <c r="V162" s="37">
        <f t="shared" si="5"/>
        <v>1</v>
      </c>
      <c r="W162" s="15"/>
    </row>
    <row r="163" s="3" customFormat="1" ht="38.25" spans="1:23">
      <c r="A163" s="16">
        <v>158</v>
      </c>
      <c r="B163" s="17" t="s">
        <v>27</v>
      </c>
      <c r="C163" s="18" t="s">
        <v>620</v>
      </c>
      <c r="D163" s="19" t="s">
        <v>29</v>
      </c>
      <c r="E163" s="17" t="s">
        <v>30</v>
      </c>
      <c r="F163" s="17" t="s">
        <v>53</v>
      </c>
      <c r="G163" s="17" t="s">
        <v>104</v>
      </c>
      <c r="H163" s="17" t="s">
        <v>69</v>
      </c>
      <c r="I163" s="18" t="s">
        <v>621</v>
      </c>
      <c r="J163" s="28">
        <v>30</v>
      </c>
      <c r="K163" s="30">
        <v>2024.1</v>
      </c>
      <c r="L163" s="30">
        <v>2024.9</v>
      </c>
      <c r="M163" s="17" t="s">
        <v>622</v>
      </c>
      <c r="N163" s="17">
        <v>150</v>
      </c>
      <c r="O163" s="17">
        <v>40</v>
      </c>
      <c r="P163" s="17" t="s">
        <v>72</v>
      </c>
      <c r="Q163" s="34">
        <v>24.81</v>
      </c>
      <c r="R163" s="28">
        <v>5.19</v>
      </c>
      <c r="S163" s="36"/>
      <c r="T163" s="36"/>
      <c r="U163" s="38">
        <f t="shared" si="6"/>
        <v>30</v>
      </c>
      <c r="V163" s="37">
        <f t="shared" si="5"/>
        <v>1</v>
      </c>
      <c r="W163" s="15"/>
    </row>
    <row r="164" s="3" customFormat="1" ht="38.25" spans="1:23">
      <c r="A164" s="16">
        <v>159</v>
      </c>
      <c r="B164" s="17" t="s">
        <v>27</v>
      </c>
      <c r="C164" s="18" t="s">
        <v>623</v>
      </c>
      <c r="D164" s="19" t="s">
        <v>29</v>
      </c>
      <c r="E164" s="17" t="s">
        <v>30</v>
      </c>
      <c r="F164" s="17" t="s">
        <v>53</v>
      </c>
      <c r="G164" s="17" t="s">
        <v>312</v>
      </c>
      <c r="H164" s="17" t="s">
        <v>69</v>
      </c>
      <c r="I164" s="18" t="s">
        <v>624</v>
      </c>
      <c r="J164" s="28">
        <v>30</v>
      </c>
      <c r="K164" s="30">
        <v>2024.1</v>
      </c>
      <c r="L164" s="30">
        <v>2024.9</v>
      </c>
      <c r="M164" s="17" t="s">
        <v>622</v>
      </c>
      <c r="N164" s="17">
        <v>101</v>
      </c>
      <c r="O164" s="17">
        <v>32</v>
      </c>
      <c r="P164" s="17" t="s">
        <v>72</v>
      </c>
      <c r="Q164" s="34">
        <v>25.14</v>
      </c>
      <c r="R164" s="28">
        <v>4.86</v>
      </c>
      <c r="S164" s="36"/>
      <c r="T164" s="36"/>
      <c r="U164" s="38">
        <f t="shared" si="6"/>
        <v>30</v>
      </c>
      <c r="V164" s="37">
        <f t="shared" si="5"/>
        <v>1</v>
      </c>
      <c r="W164" s="15"/>
    </row>
    <row r="165" s="3" customFormat="1" ht="38.25" spans="1:23">
      <c r="A165" s="16">
        <v>160</v>
      </c>
      <c r="B165" s="17" t="s">
        <v>27</v>
      </c>
      <c r="C165" s="18" t="s">
        <v>625</v>
      </c>
      <c r="D165" s="19" t="s">
        <v>29</v>
      </c>
      <c r="E165" s="17" t="s">
        <v>30</v>
      </c>
      <c r="F165" s="17" t="s">
        <v>53</v>
      </c>
      <c r="G165" s="17" t="s">
        <v>98</v>
      </c>
      <c r="H165" s="17" t="s">
        <v>69</v>
      </c>
      <c r="I165" s="18" t="s">
        <v>626</v>
      </c>
      <c r="J165" s="28">
        <v>30</v>
      </c>
      <c r="K165" s="30">
        <v>2024.1</v>
      </c>
      <c r="L165" s="30">
        <v>2024.9</v>
      </c>
      <c r="M165" s="17" t="s">
        <v>622</v>
      </c>
      <c r="N165" s="17">
        <v>105</v>
      </c>
      <c r="O165" s="17">
        <v>35</v>
      </c>
      <c r="P165" s="17" t="s">
        <v>72</v>
      </c>
      <c r="Q165" s="34">
        <v>24.51</v>
      </c>
      <c r="R165" s="28">
        <v>5.49</v>
      </c>
      <c r="S165" s="36"/>
      <c r="T165" s="36"/>
      <c r="U165" s="38">
        <f t="shared" si="6"/>
        <v>30</v>
      </c>
      <c r="V165" s="37">
        <f t="shared" si="5"/>
        <v>1</v>
      </c>
      <c r="W165" s="15"/>
    </row>
    <row r="166" s="3" customFormat="1" ht="38.25" spans="1:23">
      <c r="A166" s="16">
        <v>161</v>
      </c>
      <c r="B166" s="17" t="s">
        <v>27</v>
      </c>
      <c r="C166" s="18" t="s">
        <v>627</v>
      </c>
      <c r="D166" s="19" t="s">
        <v>29</v>
      </c>
      <c r="E166" s="17" t="s">
        <v>30</v>
      </c>
      <c r="F166" s="17" t="s">
        <v>628</v>
      </c>
      <c r="G166" s="17" t="s">
        <v>68</v>
      </c>
      <c r="H166" s="17" t="s">
        <v>69</v>
      </c>
      <c r="I166" s="18" t="s">
        <v>629</v>
      </c>
      <c r="J166" s="28">
        <v>30</v>
      </c>
      <c r="K166" s="30">
        <v>2024.1</v>
      </c>
      <c r="L166" s="30">
        <v>2024.9</v>
      </c>
      <c r="M166" s="17" t="s">
        <v>630</v>
      </c>
      <c r="N166" s="17">
        <v>106</v>
      </c>
      <c r="O166" s="17">
        <v>35</v>
      </c>
      <c r="P166" s="17" t="s">
        <v>72</v>
      </c>
      <c r="Q166" s="34">
        <v>30</v>
      </c>
      <c r="R166" s="28">
        <v>0</v>
      </c>
      <c r="S166" s="36"/>
      <c r="T166" s="36"/>
      <c r="U166" s="38">
        <f t="shared" si="6"/>
        <v>30</v>
      </c>
      <c r="V166" s="37">
        <f t="shared" si="5"/>
        <v>1</v>
      </c>
      <c r="W166" s="15"/>
    </row>
    <row r="167" s="3" customFormat="1" ht="38.25" spans="1:23">
      <c r="A167" s="16">
        <v>162</v>
      </c>
      <c r="B167" s="17" t="s">
        <v>27</v>
      </c>
      <c r="C167" s="18" t="s">
        <v>631</v>
      </c>
      <c r="D167" s="19" t="s">
        <v>29</v>
      </c>
      <c r="E167" s="17" t="s">
        <v>30</v>
      </c>
      <c r="F167" s="17" t="s">
        <v>63</v>
      </c>
      <c r="G167" s="17" t="s">
        <v>632</v>
      </c>
      <c r="H167" s="17" t="s">
        <v>80</v>
      </c>
      <c r="I167" s="18" t="s">
        <v>633</v>
      </c>
      <c r="J167" s="28">
        <v>40.3</v>
      </c>
      <c r="K167" s="30">
        <v>2024.1</v>
      </c>
      <c r="L167" s="30">
        <v>2024.9</v>
      </c>
      <c r="M167" s="17" t="s">
        <v>634</v>
      </c>
      <c r="N167" s="17">
        <v>160</v>
      </c>
      <c r="O167" s="17">
        <v>45</v>
      </c>
      <c r="P167" s="17" t="s">
        <v>100</v>
      </c>
      <c r="Q167" s="34">
        <v>36.65</v>
      </c>
      <c r="R167" s="28">
        <v>3.65</v>
      </c>
      <c r="S167" s="36"/>
      <c r="T167" s="36"/>
      <c r="U167" s="38">
        <f t="shared" si="6"/>
        <v>40.3</v>
      </c>
      <c r="V167" s="37">
        <f t="shared" si="5"/>
        <v>1</v>
      </c>
      <c r="W167" s="15"/>
    </row>
    <row r="168" s="3" customFormat="1" ht="51" spans="1:23">
      <c r="A168" s="16">
        <v>163</v>
      </c>
      <c r="B168" s="17" t="s">
        <v>27</v>
      </c>
      <c r="C168" s="18" t="s">
        <v>635</v>
      </c>
      <c r="D168" s="19" t="s">
        <v>29</v>
      </c>
      <c r="E168" s="17" t="s">
        <v>30</v>
      </c>
      <c r="F168" s="17" t="s">
        <v>53</v>
      </c>
      <c r="G168" s="17" t="s">
        <v>636</v>
      </c>
      <c r="H168" s="17" t="s">
        <v>80</v>
      </c>
      <c r="I168" s="18" t="s">
        <v>637</v>
      </c>
      <c r="J168" s="28">
        <v>17</v>
      </c>
      <c r="K168" s="30">
        <v>2024.1</v>
      </c>
      <c r="L168" s="30">
        <v>2024.9</v>
      </c>
      <c r="M168" s="17" t="s">
        <v>638</v>
      </c>
      <c r="N168" s="17">
        <v>101</v>
      </c>
      <c r="O168" s="17">
        <v>25</v>
      </c>
      <c r="P168" s="17" t="s">
        <v>525</v>
      </c>
      <c r="Q168" s="34">
        <v>15.67</v>
      </c>
      <c r="R168" s="28">
        <v>1.33</v>
      </c>
      <c r="S168" s="36"/>
      <c r="T168" s="36"/>
      <c r="U168" s="38">
        <f t="shared" si="6"/>
        <v>17</v>
      </c>
      <c r="V168" s="37">
        <f t="shared" si="5"/>
        <v>1</v>
      </c>
      <c r="W168" s="15"/>
    </row>
    <row r="169" s="4" customFormat="1" ht="38.25" spans="1:23">
      <c r="A169" s="16">
        <v>164</v>
      </c>
      <c r="B169" s="17" t="s">
        <v>27</v>
      </c>
      <c r="C169" s="21" t="s">
        <v>639</v>
      </c>
      <c r="D169" s="19" t="s">
        <v>29</v>
      </c>
      <c r="E169" s="26" t="s">
        <v>248</v>
      </c>
      <c r="F169" s="26" t="s">
        <v>248</v>
      </c>
      <c r="G169" s="25" t="s">
        <v>281</v>
      </c>
      <c r="H169" s="25" t="s">
        <v>80</v>
      </c>
      <c r="I169" s="21" t="s">
        <v>640</v>
      </c>
      <c r="J169" s="28">
        <v>49.85</v>
      </c>
      <c r="K169" s="30">
        <v>2024.1</v>
      </c>
      <c r="L169" s="30">
        <v>2024.9</v>
      </c>
      <c r="M169" s="25" t="s">
        <v>641</v>
      </c>
      <c r="N169" s="25">
        <v>276</v>
      </c>
      <c r="O169" s="25">
        <v>86</v>
      </c>
      <c r="P169" s="25" t="s">
        <v>642</v>
      </c>
      <c r="Q169" s="34">
        <v>46.92</v>
      </c>
      <c r="R169" s="28">
        <v>2.93</v>
      </c>
      <c r="S169" s="36"/>
      <c r="T169" s="36"/>
      <c r="U169" s="38">
        <f t="shared" si="6"/>
        <v>49.85</v>
      </c>
      <c r="V169" s="37">
        <f t="shared" si="5"/>
        <v>1</v>
      </c>
      <c r="W169" s="15"/>
    </row>
    <row r="170" s="3" customFormat="1" ht="38.25" spans="1:23">
      <c r="A170" s="16">
        <v>165</v>
      </c>
      <c r="B170" s="17" t="s">
        <v>27</v>
      </c>
      <c r="C170" s="18" t="s">
        <v>643</v>
      </c>
      <c r="D170" s="19" t="s">
        <v>29</v>
      </c>
      <c r="E170" s="17" t="s">
        <v>30</v>
      </c>
      <c r="F170" s="17" t="s">
        <v>58</v>
      </c>
      <c r="G170" s="17" t="s">
        <v>644</v>
      </c>
      <c r="H170" s="17" t="s">
        <v>69</v>
      </c>
      <c r="I170" s="18" t="s">
        <v>645</v>
      </c>
      <c r="J170" s="28">
        <v>50</v>
      </c>
      <c r="K170" s="30">
        <v>2024.1</v>
      </c>
      <c r="L170" s="30">
        <v>2024.9</v>
      </c>
      <c r="M170" s="17" t="s">
        <v>646</v>
      </c>
      <c r="N170" s="17">
        <v>168</v>
      </c>
      <c r="O170" s="17">
        <v>50</v>
      </c>
      <c r="P170" s="17" t="s">
        <v>72</v>
      </c>
      <c r="Q170" s="34">
        <v>30.78</v>
      </c>
      <c r="R170" s="28">
        <v>19.22</v>
      </c>
      <c r="S170" s="36"/>
      <c r="T170" s="36"/>
      <c r="U170" s="38">
        <f t="shared" si="6"/>
        <v>50</v>
      </c>
      <c r="V170" s="37">
        <f t="shared" si="5"/>
        <v>1</v>
      </c>
      <c r="W170" s="15"/>
    </row>
    <row r="171" s="3" customFormat="1" ht="63.75" spans="1:23">
      <c r="A171" s="16">
        <v>166</v>
      </c>
      <c r="B171" s="17" t="s">
        <v>27</v>
      </c>
      <c r="C171" s="18" t="s">
        <v>647</v>
      </c>
      <c r="D171" s="19" t="s">
        <v>102</v>
      </c>
      <c r="E171" s="17" t="s">
        <v>103</v>
      </c>
      <c r="F171" s="17" t="s">
        <v>31</v>
      </c>
      <c r="G171" s="17" t="s">
        <v>585</v>
      </c>
      <c r="H171" s="17" t="s">
        <v>69</v>
      </c>
      <c r="I171" s="18" t="s">
        <v>648</v>
      </c>
      <c r="J171" s="28">
        <v>20</v>
      </c>
      <c r="K171" s="30">
        <v>2024.1</v>
      </c>
      <c r="L171" s="30">
        <v>2024.9</v>
      </c>
      <c r="M171" s="17" t="s">
        <v>649</v>
      </c>
      <c r="N171" s="17">
        <v>132</v>
      </c>
      <c r="O171" s="17">
        <v>35</v>
      </c>
      <c r="P171" s="17" t="s">
        <v>72</v>
      </c>
      <c r="Q171" s="34">
        <v>20</v>
      </c>
      <c r="R171" s="28">
        <v>0</v>
      </c>
      <c r="S171" s="36"/>
      <c r="T171" s="36"/>
      <c r="U171" s="38">
        <f t="shared" si="6"/>
        <v>20</v>
      </c>
      <c r="V171" s="37">
        <f t="shared" si="5"/>
        <v>1</v>
      </c>
      <c r="W171" s="15"/>
    </row>
    <row r="172" s="3" customFormat="1" ht="63.75" spans="1:23">
      <c r="A172" s="16">
        <v>167</v>
      </c>
      <c r="B172" s="17" t="s">
        <v>27</v>
      </c>
      <c r="C172" s="18" t="s">
        <v>650</v>
      </c>
      <c r="D172" s="19" t="s">
        <v>102</v>
      </c>
      <c r="E172" s="17" t="s">
        <v>651</v>
      </c>
      <c r="F172" s="17" t="s">
        <v>31</v>
      </c>
      <c r="G172" s="17" t="s">
        <v>319</v>
      </c>
      <c r="H172" s="17" t="s">
        <v>69</v>
      </c>
      <c r="I172" s="18" t="s">
        <v>652</v>
      </c>
      <c r="J172" s="28">
        <v>20</v>
      </c>
      <c r="K172" s="30">
        <v>2024.1</v>
      </c>
      <c r="L172" s="30">
        <v>2024.9</v>
      </c>
      <c r="M172" s="17" t="s">
        <v>653</v>
      </c>
      <c r="N172" s="17">
        <v>78</v>
      </c>
      <c r="O172" s="17">
        <v>23</v>
      </c>
      <c r="P172" s="17" t="s">
        <v>654</v>
      </c>
      <c r="Q172" s="34">
        <v>20</v>
      </c>
      <c r="R172" s="28">
        <v>0</v>
      </c>
      <c r="S172" s="36"/>
      <c r="T172" s="36"/>
      <c r="U172" s="38">
        <f t="shared" si="6"/>
        <v>20</v>
      </c>
      <c r="V172" s="37">
        <f t="shared" si="5"/>
        <v>1</v>
      </c>
      <c r="W172" s="15"/>
    </row>
    <row r="173" s="3" customFormat="1" ht="63.75" spans="1:23">
      <c r="A173" s="16">
        <v>168</v>
      </c>
      <c r="B173" s="17" t="s">
        <v>27</v>
      </c>
      <c r="C173" s="18" t="s">
        <v>655</v>
      </c>
      <c r="D173" s="19" t="s">
        <v>102</v>
      </c>
      <c r="E173" s="17" t="s">
        <v>103</v>
      </c>
      <c r="F173" s="17" t="s">
        <v>38</v>
      </c>
      <c r="G173" s="17" t="s">
        <v>154</v>
      </c>
      <c r="H173" s="17" t="s">
        <v>80</v>
      </c>
      <c r="I173" s="18" t="s">
        <v>656</v>
      </c>
      <c r="J173" s="28">
        <v>20</v>
      </c>
      <c r="K173" s="30">
        <v>2024.1</v>
      </c>
      <c r="L173" s="30">
        <v>2024.9</v>
      </c>
      <c r="M173" s="17" t="s">
        <v>657</v>
      </c>
      <c r="N173" s="17">
        <v>132</v>
      </c>
      <c r="O173" s="17">
        <v>30</v>
      </c>
      <c r="P173" s="17" t="s">
        <v>658</v>
      </c>
      <c r="Q173" s="34">
        <v>20</v>
      </c>
      <c r="R173" s="28">
        <v>0</v>
      </c>
      <c r="S173" s="36"/>
      <c r="T173" s="36"/>
      <c r="U173" s="38">
        <f t="shared" si="6"/>
        <v>20</v>
      </c>
      <c r="V173" s="37">
        <f t="shared" si="5"/>
        <v>1</v>
      </c>
      <c r="W173" s="15"/>
    </row>
    <row r="174" s="3" customFormat="1" ht="63.75" spans="1:23">
      <c r="A174" s="16">
        <v>169</v>
      </c>
      <c r="B174" s="17" t="s">
        <v>27</v>
      </c>
      <c r="C174" s="21" t="s">
        <v>659</v>
      </c>
      <c r="D174" s="19" t="s">
        <v>102</v>
      </c>
      <c r="E174" s="17" t="s">
        <v>651</v>
      </c>
      <c r="F174" s="25" t="s">
        <v>38</v>
      </c>
      <c r="G174" s="25" t="s">
        <v>660</v>
      </c>
      <c r="H174" s="25" t="s">
        <v>69</v>
      </c>
      <c r="I174" s="21" t="s">
        <v>661</v>
      </c>
      <c r="J174" s="28">
        <v>20</v>
      </c>
      <c r="K174" s="30">
        <v>2024.1</v>
      </c>
      <c r="L174" s="30">
        <v>2024.9</v>
      </c>
      <c r="M174" s="25" t="s">
        <v>662</v>
      </c>
      <c r="N174" s="25">
        <v>174</v>
      </c>
      <c r="O174" s="25">
        <v>50</v>
      </c>
      <c r="P174" s="25" t="s">
        <v>662</v>
      </c>
      <c r="Q174" s="34">
        <v>20</v>
      </c>
      <c r="R174" s="28">
        <v>0</v>
      </c>
      <c r="S174" s="36"/>
      <c r="T174" s="36"/>
      <c r="U174" s="38">
        <f t="shared" si="6"/>
        <v>20</v>
      </c>
      <c r="V174" s="37">
        <f t="shared" si="5"/>
        <v>1</v>
      </c>
      <c r="W174" s="15"/>
    </row>
    <row r="175" s="3" customFormat="1" ht="63.75" spans="1:23">
      <c r="A175" s="16">
        <v>170</v>
      </c>
      <c r="B175" s="17" t="s">
        <v>27</v>
      </c>
      <c r="C175" s="18" t="s">
        <v>663</v>
      </c>
      <c r="D175" s="19" t="s">
        <v>102</v>
      </c>
      <c r="E175" s="17" t="s">
        <v>103</v>
      </c>
      <c r="F175" s="17" t="s">
        <v>664</v>
      </c>
      <c r="G175" s="17" t="s">
        <v>612</v>
      </c>
      <c r="H175" s="17" t="s">
        <v>80</v>
      </c>
      <c r="I175" s="18" t="s">
        <v>665</v>
      </c>
      <c r="J175" s="28">
        <v>20</v>
      </c>
      <c r="K175" s="30">
        <v>2024.1</v>
      </c>
      <c r="L175" s="30">
        <v>2024.9</v>
      </c>
      <c r="M175" s="17" t="s">
        <v>666</v>
      </c>
      <c r="N175" s="17">
        <v>170</v>
      </c>
      <c r="O175" s="17">
        <v>45</v>
      </c>
      <c r="P175" s="17" t="s">
        <v>493</v>
      </c>
      <c r="Q175" s="34">
        <v>20</v>
      </c>
      <c r="R175" s="28">
        <v>0</v>
      </c>
      <c r="S175" s="36"/>
      <c r="T175" s="36"/>
      <c r="U175" s="38">
        <f t="shared" si="6"/>
        <v>20</v>
      </c>
      <c r="V175" s="37">
        <f t="shared" si="5"/>
        <v>1</v>
      </c>
      <c r="W175" s="15"/>
    </row>
    <row r="176" s="3" customFormat="1" ht="63.75" spans="1:23">
      <c r="A176" s="16">
        <v>171</v>
      </c>
      <c r="B176" s="17" t="s">
        <v>27</v>
      </c>
      <c r="C176" s="18" t="s">
        <v>667</v>
      </c>
      <c r="D176" s="19" t="s">
        <v>102</v>
      </c>
      <c r="E176" s="17" t="s">
        <v>103</v>
      </c>
      <c r="F176" s="17" t="s">
        <v>664</v>
      </c>
      <c r="G176" s="17" t="s">
        <v>147</v>
      </c>
      <c r="H176" s="17" t="s">
        <v>69</v>
      </c>
      <c r="I176" s="18" t="s">
        <v>668</v>
      </c>
      <c r="J176" s="28">
        <v>20</v>
      </c>
      <c r="K176" s="30">
        <v>2024.1</v>
      </c>
      <c r="L176" s="30">
        <v>2024.9</v>
      </c>
      <c r="M176" s="17" t="s">
        <v>669</v>
      </c>
      <c r="N176" s="17">
        <v>110</v>
      </c>
      <c r="O176" s="17">
        <v>30</v>
      </c>
      <c r="P176" s="17" t="s">
        <v>670</v>
      </c>
      <c r="Q176" s="34">
        <v>20</v>
      </c>
      <c r="R176" s="28">
        <v>0</v>
      </c>
      <c r="S176" s="36"/>
      <c r="T176" s="36"/>
      <c r="U176" s="38">
        <f t="shared" si="6"/>
        <v>20</v>
      </c>
      <c r="V176" s="37">
        <f t="shared" si="5"/>
        <v>1</v>
      </c>
      <c r="W176" s="15"/>
    </row>
    <row r="177" s="3" customFormat="1" ht="63.75" spans="1:23">
      <c r="A177" s="16">
        <v>172</v>
      </c>
      <c r="B177" s="17" t="s">
        <v>27</v>
      </c>
      <c r="C177" s="18" t="s">
        <v>671</v>
      </c>
      <c r="D177" s="19" t="s">
        <v>102</v>
      </c>
      <c r="E177" s="17" t="s">
        <v>103</v>
      </c>
      <c r="F177" s="17" t="s">
        <v>664</v>
      </c>
      <c r="G177" s="17" t="s">
        <v>85</v>
      </c>
      <c r="H177" s="17" t="s">
        <v>69</v>
      </c>
      <c r="I177" s="18" t="s">
        <v>672</v>
      </c>
      <c r="J177" s="28">
        <v>20</v>
      </c>
      <c r="K177" s="30">
        <v>2024.1</v>
      </c>
      <c r="L177" s="30">
        <v>2024.9</v>
      </c>
      <c r="M177" s="17" t="s">
        <v>673</v>
      </c>
      <c r="N177" s="17">
        <v>86</v>
      </c>
      <c r="O177" s="17">
        <v>23</v>
      </c>
      <c r="P177" s="17" t="s">
        <v>145</v>
      </c>
      <c r="Q177" s="34">
        <v>20</v>
      </c>
      <c r="R177" s="28">
        <v>0</v>
      </c>
      <c r="S177" s="36"/>
      <c r="T177" s="36"/>
      <c r="U177" s="38">
        <f t="shared" si="6"/>
        <v>20</v>
      </c>
      <c r="V177" s="37">
        <f t="shared" si="5"/>
        <v>1</v>
      </c>
      <c r="W177" s="15"/>
    </row>
    <row r="178" s="3" customFormat="1" ht="63.75" spans="1:23">
      <c r="A178" s="16">
        <v>173</v>
      </c>
      <c r="B178" s="17" t="s">
        <v>27</v>
      </c>
      <c r="C178" s="21" t="s">
        <v>674</v>
      </c>
      <c r="D178" s="19" t="s">
        <v>102</v>
      </c>
      <c r="E178" s="17" t="s">
        <v>103</v>
      </c>
      <c r="F178" s="25" t="s">
        <v>53</v>
      </c>
      <c r="G178" s="25" t="s">
        <v>436</v>
      </c>
      <c r="H178" s="25" t="s">
        <v>69</v>
      </c>
      <c r="I178" s="21" t="s">
        <v>675</v>
      </c>
      <c r="J178" s="28">
        <v>30</v>
      </c>
      <c r="K178" s="30">
        <v>2024.1</v>
      </c>
      <c r="L178" s="30">
        <v>2024.9</v>
      </c>
      <c r="M178" s="25" t="s">
        <v>676</v>
      </c>
      <c r="N178" s="25">
        <v>165</v>
      </c>
      <c r="O178" s="25">
        <v>48</v>
      </c>
      <c r="P178" s="25" t="s">
        <v>145</v>
      </c>
      <c r="Q178" s="34">
        <v>15</v>
      </c>
      <c r="R178" s="28">
        <v>15</v>
      </c>
      <c r="S178" s="36"/>
      <c r="T178" s="36"/>
      <c r="U178" s="38">
        <f t="shared" si="6"/>
        <v>30</v>
      </c>
      <c r="V178" s="37">
        <f t="shared" si="5"/>
        <v>1</v>
      </c>
      <c r="W178" s="15"/>
    </row>
    <row r="179" s="3" customFormat="1" ht="63.75" spans="1:23">
      <c r="A179" s="16">
        <v>174</v>
      </c>
      <c r="B179" s="17" t="s">
        <v>27</v>
      </c>
      <c r="C179" s="18" t="s">
        <v>677</v>
      </c>
      <c r="D179" s="19" t="s">
        <v>102</v>
      </c>
      <c r="E179" s="17" t="s">
        <v>103</v>
      </c>
      <c r="F179" s="17" t="s">
        <v>53</v>
      </c>
      <c r="G179" s="17" t="s">
        <v>107</v>
      </c>
      <c r="H179" s="17" t="s">
        <v>69</v>
      </c>
      <c r="I179" s="18" t="s">
        <v>678</v>
      </c>
      <c r="J179" s="28">
        <v>17</v>
      </c>
      <c r="K179" s="30">
        <v>2024.1</v>
      </c>
      <c r="L179" s="30">
        <v>2024.9</v>
      </c>
      <c r="M179" s="17" t="s">
        <v>679</v>
      </c>
      <c r="N179" s="17">
        <v>79</v>
      </c>
      <c r="O179" s="17">
        <v>23</v>
      </c>
      <c r="P179" s="17" t="s">
        <v>680</v>
      </c>
      <c r="Q179" s="34">
        <v>9</v>
      </c>
      <c r="R179" s="28">
        <v>8</v>
      </c>
      <c r="S179" s="36"/>
      <c r="T179" s="36"/>
      <c r="U179" s="38">
        <f t="shared" si="6"/>
        <v>17</v>
      </c>
      <c r="V179" s="37">
        <f t="shared" si="5"/>
        <v>1</v>
      </c>
      <c r="W179" s="15"/>
    </row>
    <row r="180" s="3" customFormat="1" ht="63.75" spans="1:23">
      <c r="A180" s="16">
        <v>175</v>
      </c>
      <c r="B180" s="17" t="s">
        <v>27</v>
      </c>
      <c r="C180" s="18" t="s">
        <v>681</v>
      </c>
      <c r="D180" s="19" t="s">
        <v>102</v>
      </c>
      <c r="E180" s="17" t="s">
        <v>103</v>
      </c>
      <c r="F180" s="17" t="s">
        <v>53</v>
      </c>
      <c r="G180" s="17" t="s">
        <v>107</v>
      </c>
      <c r="H180" s="17" t="s">
        <v>80</v>
      </c>
      <c r="I180" s="18" t="s">
        <v>682</v>
      </c>
      <c r="J180" s="28">
        <v>70</v>
      </c>
      <c r="K180" s="30">
        <v>2024.1</v>
      </c>
      <c r="L180" s="30">
        <v>2024.9</v>
      </c>
      <c r="M180" s="17" t="s">
        <v>683</v>
      </c>
      <c r="N180" s="17">
        <v>310</v>
      </c>
      <c r="O180" s="17">
        <v>80</v>
      </c>
      <c r="P180" s="17" t="s">
        <v>680</v>
      </c>
      <c r="Q180" s="34">
        <v>48</v>
      </c>
      <c r="R180" s="28">
        <v>22</v>
      </c>
      <c r="S180" s="36"/>
      <c r="T180" s="36"/>
      <c r="U180" s="38">
        <f t="shared" si="6"/>
        <v>70</v>
      </c>
      <c r="V180" s="37">
        <f t="shared" si="5"/>
        <v>1</v>
      </c>
      <c r="W180" s="15"/>
    </row>
    <row r="181" s="3" customFormat="1" ht="63.75" spans="1:23">
      <c r="A181" s="16">
        <v>176</v>
      </c>
      <c r="B181" s="17" t="s">
        <v>27</v>
      </c>
      <c r="C181" s="18" t="s">
        <v>684</v>
      </c>
      <c r="D181" s="19" t="s">
        <v>102</v>
      </c>
      <c r="E181" s="17" t="s">
        <v>103</v>
      </c>
      <c r="F181" s="17" t="s">
        <v>664</v>
      </c>
      <c r="G181" s="17" t="s">
        <v>171</v>
      </c>
      <c r="H181" s="17" t="s">
        <v>69</v>
      </c>
      <c r="I181" s="18" t="s">
        <v>685</v>
      </c>
      <c r="J181" s="28">
        <v>20</v>
      </c>
      <c r="K181" s="30">
        <v>2024.1</v>
      </c>
      <c r="L181" s="30">
        <v>2024.9</v>
      </c>
      <c r="M181" s="17" t="s">
        <v>686</v>
      </c>
      <c r="N181" s="17">
        <v>130</v>
      </c>
      <c r="O181" s="17">
        <v>35</v>
      </c>
      <c r="P181" s="17" t="s">
        <v>508</v>
      </c>
      <c r="Q181" s="34">
        <v>20</v>
      </c>
      <c r="R181" s="28">
        <v>0</v>
      </c>
      <c r="S181" s="36"/>
      <c r="T181" s="36"/>
      <c r="U181" s="38">
        <f t="shared" si="6"/>
        <v>20</v>
      </c>
      <c r="V181" s="37">
        <f t="shared" si="5"/>
        <v>1</v>
      </c>
      <c r="W181" s="15"/>
    </row>
    <row r="182" s="3" customFormat="1" ht="63.75" spans="1:23">
      <c r="A182" s="16">
        <v>177</v>
      </c>
      <c r="B182" s="17" t="s">
        <v>27</v>
      </c>
      <c r="C182" s="21" t="s">
        <v>687</v>
      </c>
      <c r="D182" s="19" t="s">
        <v>102</v>
      </c>
      <c r="E182" s="25" t="s">
        <v>688</v>
      </c>
      <c r="F182" s="17" t="s">
        <v>397</v>
      </c>
      <c r="G182" s="25" t="s">
        <v>644</v>
      </c>
      <c r="H182" s="25" t="s">
        <v>80</v>
      </c>
      <c r="I182" s="21" t="s">
        <v>689</v>
      </c>
      <c r="J182" s="28">
        <v>20</v>
      </c>
      <c r="K182" s="30">
        <v>2024.1</v>
      </c>
      <c r="L182" s="30">
        <v>2024.9</v>
      </c>
      <c r="M182" s="25" t="s">
        <v>690</v>
      </c>
      <c r="N182" s="25">
        <v>145</v>
      </c>
      <c r="O182" s="25">
        <v>40</v>
      </c>
      <c r="P182" s="25" t="s">
        <v>691</v>
      </c>
      <c r="Q182" s="34">
        <v>20</v>
      </c>
      <c r="R182" s="28">
        <v>0</v>
      </c>
      <c r="S182" s="36"/>
      <c r="T182" s="36"/>
      <c r="U182" s="38">
        <f t="shared" si="6"/>
        <v>20</v>
      </c>
      <c r="V182" s="37">
        <f t="shared" si="5"/>
        <v>1</v>
      </c>
      <c r="W182" s="15"/>
    </row>
    <row r="183" s="3" customFormat="1" ht="63.75" spans="1:23">
      <c r="A183" s="16">
        <v>178</v>
      </c>
      <c r="B183" s="17" t="s">
        <v>27</v>
      </c>
      <c r="C183" s="18" t="s">
        <v>692</v>
      </c>
      <c r="D183" s="19" t="s">
        <v>102</v>
      </c>
      <c r="E183" s="17" t="s">
        <v>651</v>
      </c>
      <c r="F183" s="17" t="s">
        <v>48</v>
      </c>
      <c r="G183" s="17" t="s">
        <v>110</v>
      </c>
      <c r="H183" s="17" t="s">
        <v>69</v>
      </c>
      <c r="I183" s="18" t="s">
        <v>693</v>
      </c>
      <c r="J183" s="28">
        <v>20</v>
      </c>
      <c r="K183" s="30">
        <v>2024.1</v>
      </c>
      <c r="L183" s="30">
        <v>2024.9</v>
      </c>
      <c r="M183" s="17" t="s">
        <v>694</v>
      </c>
      <c r="N183" s="17">
        <v>148</v>
      </c>
      <c r="O183" s="17">
        <v>45</v>
      </c>
      <c r="P183" s="17" t="s">
        <v>695</v>
      </c>
      <c r="Q183" s="34">
        <v>20</v>
      </c>
      <c r="R183" s="28">
        <v>0</v>
      </c>
      <c r="S183" s="36"/>
      <c r="T183" s="36"/>
      <c r="U183" s="38">
        <f t="shared" si="6"/>
        <v>20</v>
      </c>
      <c r="V183" s="37">
        <f t="shared" si="5"/>
        <v>1</v>
      </c>
      <c r="W183" s="15"/>
    </row>
    <row r="184" s="3" customFormat="1" ht="63.75" spans="1:23">
      <c r="A184" s="16">
        <v>179</v>
      </c>
      <c r="B184" s="17" t="s">
        <v>27</v>
      </c>
      <c r="C184" s="18" t="s">
        <v>696</v>
      </c>
      <c r="D184" s="19" t="s">
        <v>102</v>
      </c>
      <c r="E184" s="17" t="s">
        <v>103</v>
      </c>
      <c r="F184" s="17" t="s">
        <v>664</v>
      </c>
      <c r="G184" s="17" t="s">
        <v>91</v>
      </c>
      <c r="H184" s="17" t="s">
        <v>80</v>
      </c>
      <c r="I184" s="18" t="s">
        <v>697</v>
      </c>
      <c r="J184" s="28">
        <v>24</v>
      </c>
      <c r="K184" s="30">
        <v>2024.1</v>
      </c>
      <c r="L184" s="30">
        <v>2024.9</v>
      </c>
      <c r="M184" s="17" t="s">
        <v>698</v>
      </c>
      <c r="N184" s="17">
        <v>136</v>
      </c>
      <c r="O184" s="17">
        <v>35</v>
      </c>
      <c r="P184" s="17" t="s">
        <v>699</v>
      </c>
      <c r="Q184" s="34">
        <v>24</v>
      </c>
      <c r="R184" s="28">
        <v>0</v>
      </c>
      <c r="S184" s="36"/>
      <c r="T184" s="36"/>
      <c r="U184" s="38">
        <f t="shared" si="6"/>
        <v>24</v>
      </c>
      <c r="V184" s="37">
        <f t="shared" si="5"/>
        <v>1</v>
      </c>
      <c r="W184" s="15"/>
    </row>
    <row r="185" s="3" customFormat="1" ht="63.75" spans="1:23">
      <c r="A185" s="16">
        <v>180</v>
      </c>
      <c r="B185" s="17" t="s">
        <v>27</v>
      </c>
      <c r="C185" s="18" t="s">
        <v>700</v>
      </c>
      <c r="D185" s="19" t="s">
        <v>102</v>
      </c>
      <c r="E185" s="17" t="s">
        <v>103</v>
      </c>
      <c r="F185" s="17" t="s">
        <v>664</v>
      </c>
      <c r="G185" s="17" t="s">
        <v>439</v>
      </c>
      <c r="H185" s="17" t="s">
        <v>80</v>
      </c>
      <c r="I185" s="18" t="s">
        <v>701</v>
      </c>
      <c r="J185" s="28">
        <v>20</v>
      </c>
      <c r="K185" s="30">
        <v>2024.1</v>
      </c>
      <c r="L185" s="30">
        <v>2024.9</v>
      </c>
      <c r="M185" s="17" t="s">
        <v>702</v>
      </c>
      <c r="N185" s="17">
        <v>106</v>
      </c>
      <c r="O185" s="17">
        <v>32</v>
      </c>
      <c r="P185" s="17" t="s">
        <v>703</v>
      </c>
      <c r="Q185" s="34">
        <v>20</v>
      </c>
      <c r="R185" s="28">
        <v>0</v>
      </c>
      <c r="S185" s="36"/>
      <c r="T185" s="36"/>
      <c r="U185" s="38">
        <f t="shared" si="6"/>
        <v>20</v>
      </c>
      <c r="V185" s="37">
        <f t="shared" si="5"/>
        <v>1</v>
      </c>
      <c r="W185" s="15"/>
    </row>
    <row r="186" s="3" customFormat="1" ht="63.75" spans="1:23">
      <c r="A186" s="16">
        <v>181</v>
      </c>
      <c r="B186" s="17" t="s">
        <v>27</v>
      </c>
      <c r="C186" s="21" t="s">
        <v>704</v>
      </c>
      <c r="D186" s="19" t="s">
        <v>102</v>
      </c>
      <c r="E186" s="17" t="s">
        <v>103</v>
      </c>
      <c r="F186" s="17" t="s">
        <v>664</v>
      </c>
      <c r="G186" s="25" t="s">
        <v>705</v>
      </c>
      <c r="H186" s="25" t="s">
        <v>80</v>
      </c>
      <c r="I186" s="21" t="s">
        <v>706</v>
      </c>
      <c r="J186" s="28">
        <v>20</v>
      </c>
      <c r="K186" s="30">
        <v>2024.1</v>
      </c>
      <c r="L186" s="30">
        <v>2024.9</v>
      </c>
      <c r="M186" s="25" t="s">
        <v>707</v>
      </c>
      <c r="N186" s="25">
        <v>120</v>
      </c>
      <c r="O186" s="25">
        <v>35</v>
      </c>
      <c r="P186" s="25" t="s">
        <v>708</v>
      </c>
      <c r="Q186" s="34">
        <v>20</v>
      </c>
      <c r="R186" s="28">
        <v>0</v>
      </c>
      <c r="S186" s="36"/>
      <c r="T186" s="36"/>
      <c r="U186" s="38">
        <f t="shared" si="6"/>
        <v>20</v>
      </c>
      <c r="V186" s="37">
        <f t="shared" si="5"/>
        <v>1</v>
      </c>
      <c r="W186" s="15"/>
    </row>
    <row r="187" s="3" customFormat="1" ht="63.75" spans="1:23">
      <c r="A187" s="16">
        <v>182</v>
      </c>
      <c r="B187" s="17" t="s">
        <v>27</v>
      </c>
      <c r="C187" s="18" t="s">
        <v>709</v>
      </c>
      <c r="D187" s="19" t="s">
        <v>102</v>
      </c>
      <c r="E187" s="17" t="s">
        <v>103</v>
      </c>
      <c r="F187" s="17" t="s">
        <v>48</v>
      </c>
      <c r="G187" s="17" t="s">
        <v>710</v>
      </c>
      <c r="H187" s="17" t="s">
        <v>69</v>
      </c>
      <c r="I187" s="18" t="s">
        <v>711</v>
      </c>
      <c r="J187" s="28">
        <v>20</v>
      </c>
      <c r="K187" s="30">
        <v>2024.1</v>
      </c>
      <c r="L187" s="30">
        <v>2024.9</v>
      </c>
      <c r="M187" s="17" t="s">
        <v>712</v>
      </c>
      <c r="N187" s="17">
        <v>123</v>
      </c>
      <c r="O187" s="17">
        <v>33</v>
      </c>
      <c r="P187" s="17" t="s">
        <v>713</v>
      </c>
      <c r="Q187" s="34">
        <v>20</v>
      </c>
      <c r="R187" s="28">
        <v>0</v>
      </c>
      <c r="S187" s="36"/>
      <c r="T187" s="36"/>
      <c r="U187" s="38">
        <f t="shared" si="6"/>
        <v>20</v>
      </c>
      <c r="V187" s="37">
        <f t="shared" si="5"/>
        <v>1</v>
      </c>
      <c r="W187" s="15"/>
    </row>
    <row r="188" s="3" customFormat="1" ht="63.75" spans="1:23">
      <c r="A188" s="16">
        <v>183</v>
      </c>
      <c r="B188" s="17" t="s">
        <v>27</v>
      </c>
      <c r="C188" s="18" t="s">
        <v>714</v>
      </c>
      <c r="D188" s="19" t="s">
        <v>29</v>
      </c>
      <c r="E188" s="17" t="s">
        <v>30</v>
      </c>
      <c r="F188" s="24" t="s">
        <v>30</v>
      </c>
      <c r="G188" s="17" t="s">
        <v>68</v>
      </c>
      <c r="H188" s="17" t="s">
        <v>69</v>
      </c>
      <c r="I188" s="18" t="s">
        <v>715</v>
      </c>
      <c r="J188" s="28">
        <v>350</v>
      </c>
      <c r="K188" s="30">
        <v>2024.1</v>
      </c>
      <c r="L188" s="30">
        <v>2024.9</v>
      </c>
      <c r="M188" s="17" t="s">
        <v>716</v>
      </c>
      <c r="N188" s="17">
        <v>1500</v>
      </c>
      <c r="O188" s="17">
        <v>350</v>
      </c>
      <c r="P188" s="17" t="s">
        <v>72</v>
      </c>
      <c r="Q188" s="34">
        <v>320</v>
      </c>
      <c r="R188" s="28">
        <v>30</v>
      </c>
      <c r="S188" s="36"/>
      <c r="T188" s="36"/>
      <c r="U188" s="38">
        <f t="shared" si="6"/>
        <v>350</v>
      </c>
      <c r="V188" s="37">
        <f t="shared" si="5"/>
        <v>1</v>
      </c>
      <c r="W188" s="15"/>
    </row>
    <row r="189" s="3" customFormat="1" ht="76.5" spans="1:23">
      <c r="A189" s="16">
        <v>184</v>
      </c>
      <c r="B189" s="17" t="s">
        <v>27</v>
      </c>
      <c r="C189" s="18" t="s">
        <v>717</v>
      </c>
      <c r="D189" s="19" t="s">
        <v>29</v>
      </c>
      <c r="E189" s="17" t="s">
        <v>30</v>
      </c>
      <c r="F189" s="24" t="s">
        <v>43</v>
      </c>
      <c r="G189" s="17" t="s">
        <v>433</v>
      </c>
      <c r="H189" s="17" t="s">
        <v>69</v>
      </c>
      <c r="I189" s="20" t="s">
        <v>718</v>
      </c>
      <c r="J189" s="28">
        <v>32</v>
      </c>
      <c r="K189" s="30">
        <v>2024.1</v>
      </c>
      <c r="L189" s="30">
        <v>2024.9</v>
      </c>
      <c r="M189" s="17" t="s">
        <v>719</v>
      </c>
      <c r="N189" s="25">
        <v>100</v>
      </c>
      <c r="O189" s="25">
        <v>30</v>
      </c>
      <c r="P189" s="17" t="s">
        <v>72</v>
      </c>
      <c r="Q189" s="34">
        <v>0</v>
      </c>
      <c r="R189" s="28">
        <v>32</v>
      </c>
      <c r="S189" s="36"/>
      <c r="T189" s="36"/>
      <c r="U189" s="38">
        <f t="shared" si="6"/>
        <v>32</v>
      </c>
      <c r="V189" s="37">
        <f t="shared" si="5"/>
        <v>1</v>
      </c>
      <c r="W189" s="15"/>
    </row>
    <row r="190" s="3" customFormat="1" ht="51" spans="1:23">
      <c r="A190" s="16">
        <v>185</v>
      </c>
      <c r="B190" s="17" t="s">
        <v>27</v>
      </c>
      <c r="C190" s="18" t="s">
        <v>720</v>
      </c>
      <c r="D190" s="19" t="s">
        <v>29</v>
      </c>
      <c r="E190" s="17" t="s">
        <v>30</v>
      </c>
      <c r="F190" s="24" t="s">
        <v>53</v>
      </c>
      <c r="G190" s="17" t="s">
        <v>721</v>
      </c>
      <c r="H190" s="17" t="s">
        <v>69</v>
      </c>
      <c r="I190" s="20" t="s">
        <v>722</v>
      </c>
      <c r="J190" s="28">
        <v>50</v>
      </c>
      <c r="K190" s="30">
        <v>2024.1</v>
      </c>
      <c r="L190" s="30">
        <v>2024.9</v>
      </c>
      <c r="M190" s="17" t="s">
        <v>723</v>
      </c>
      <c r="N190" s="25">
        <v>880</v>
      </c>
      <c r="O190" s="25">
        <v>228</v>
      </c>
      <c r="P190" s="17" t="s">
        <v>72</v>
      </c>
      <c r="Q190" s="34">
        <v>37.65</v>
      </c>
      <c r="R190" s="28">
        <v>12.35</v>
      </c>
      <c r="S190" s="36"/>
      <c r="T190" s="36"/>
      <c r="U190" s="38">
        <f t="shared" si="6"/>
        <v>50</v>
      </c>
      <c r="V190" s="37">
        <f t="shared" si="5"/>
        <v>1</v>
      </c>
      <c r="W190" s="15"/>
    </row>
    <row r="191" s="3" customFormat="1" ht="51" spans="1:23">
      <c r="A191" s="16">
        <v>186</v>
      </c>
      <c r="B191" s="17" t="s">
        <v>724</v>
      </c>
      <c r="C191" s="18" t="s">
        <v>725</v>
      </c>
      <c r="D191" s="19" t="s">
        <v>29</v>
      </c>
      <c r="E191" s="17" t="s">
        <v>58</v>
      </c>
      <c r="F191" s="17" t="s">
        <v>58</v>
      </c>
      <c r="G191" s="17" t="s">
        <v>113</v>
      </c>
      <c r="H191" s="17" t="s">
        <v>80</v>
      </c>
      <c r="I191" s="18" t="s">
        <v>726</v>
      </c>
      <c r="J191" s="28">
        <v>60</v>
      </c>
      <c r="K191" s="30">
        <v>2024.8</v>
      </c>
      <c r="L191" s="30">
        <v>2024.11</v>
      </c>
      <c r="M191" s="17" t="s">
        <v>727</v>
      </c>
      <c r="N191" s="17">
        <v>300</v>
      </c>
      <c r="O191" s="17">
        <v>100</v>
      </c>
      <c r="P191" s="17" t="s">
        <v>728</v>
      </c>
      <c r="Q191" s="34">
        <v>40</v>
      </c>
      <c r="R191" s="28">
        <v>20</v>
      </c>
      <c r="S191" s="36"/>
      <c r="T191" s="36"/>
      <c r="U191" s="38">
        <f t="shared" si="6"/>
        <v>60</v>
      </c>
      <c r="V191" s="37">
        <f t="shared" si="5"/>
        <v>1</v>
      </c>
      <c r="W191" s="15"/>
    </row>
    <row r="192" s="3" customFormat="1" ht="38.25" spans="1:23">
      <c r="A192" s="16">
        <v>187</v>
      </c>
      <c r="B192" s="17" t="s">
        <v>724</v>
      </c>
      <c r="C192" s="18" t="s">
        <v>729</v>
      </c>
      <c r="D192" s="19" t="s">
        <v>29</v>
      </c>
      <c r="E192" s="17" t="s">
        <v>730</v>
      </c>
      <c r="F192" s="17" t="s">
        <v>58</v>
      </c>
      <c r="G192" s="17" t="s">
        <v>731</v>
      </c>
      <c r="H192" s="17" t="s">
        <v>69</v>
      </c>
      <c r="I192" s="18" t="s">
        <v>732</v>
      </c>
      <c r="J192" s="28">
        <v>58.33</v>
      </c>
      <c r="K192" s="30">
        <v>2024.8</v>
      </c>
      <c r="L192" s="30">
        <v>2024.11</v>
      </c>
      <c r="M192" s="17" t="s">
        <v>733</v>
      </c>
      <c r="N192" s="17">
        <v>201</v>
      </c>
      <c r="O192" s="17">
        <v>50</v>
      </c>
      <c r="P192" s="17" t="s">
        <v>72</v>
      </c>
      <c r="Q192" s="34">
        <v>58.33</v>
      </c>
      <c r="R192" s="28">
        <v>0</v>
      </c>
      <c r="S192" s="36"/>
      <c r="T192" s="36"/>
      <c r="U192" s="38">
        <f t="shared" si="6"/>
        <v>58.33</v>
      </c>
      <c r="V192" s="37">
        <f t="shared" si="5"/>
        <v>1</v>
      </c>
      <c r="W192" s="15"/>
    </row>
    <row r="193" s="3" customFormat="1" ht="38.25" spans="1:23">
      <c r="A193" s="16">
        <v>188</v>
      </c>
      <c r="B193" s="17" t="s">
        <v>724</v>
      </c>
      <c r="C193" s="18" t="s">
        <v>734</v>
      </c>
      <c r="D193" s="19" t="s">
        <v>29</v>
      </c>
      <c r="E193" s="17" t="s">
        <v>30</v>
      </c>
      <c r="F193" s="17" t="s">
        <v>30</v>
      </c>
      <c r="G193" s="17" t="s">
        <v>731</v>
      </c>
      <c r="H193" s="17" t="s">
        <v>80</v>
      </c>
      <c r="I193" s="18" t="s">
        <v>735</v>
      </c>
      <c r="J193" s="28">
        <v>20</v>
      </c>
      <c r="K193" s="30">
        <v>2024.8</v>
      </c>
      <c r="L193" s="30">
        <v>2024.11</v>
      </c>
      <c r="M193" s="17" t="s">
        <v>736</v>
      </c>
      <c r="N193" s="17">
        <v>350</v>
      </c>
      <c r="O193" s="17">
        <v>100</v>
      </c>
      <c r="P193" s="17" t="s">
        <v>737</v>
      </c>
      <c r="Q193" s="34">
        <v>0</v>
      </c>
      <c r="R193" s="28">
        <v>20</v>
      </c>
      <c r="S193" s="36"/>
      <c r="T193" s="36"/>
      <c r="U193" s="38">
        <f t="shared" si="6"/>
        <v>20</v>
      </c>
      <c r="V193" s="37">
        <f t="shared" si="5"/>
        <v>1</v>
      </c>
      <c r="W193" s="15"/>
    </row>
    <row r="194" s="3" customFormat="1" ht="38.25" spans="1:23">
      <c r="A194" s="16">
        <v>189</v>
      </c>
      <c r="B194" s="17" t="s">
        <v>724</v>
      </c>
      <c r="C194" s="18" t="s">
        <v>738</v>
      </c>
      <c r="D194" s="19" t="s">
        <v>29</v>
      </c>
      <c r="E194" s="17" t="s">
        <v>30</v>
      </c>
      <c r="F194" s="17" t="s">
        <v>58</v>
      </c>
      <c r="G194" s="17" t="s">
        <v>739</v>
      </c>
      <c r="H194" s="17" t="s">
        <v>80</v>
      </c>
      <c r="I194" s="18" t="s">
        <v>740</v>
      </c>
      <c r="J194" s="28">
        <v>20</v>
      </c>
      <c r="K194" s="30">
        <v>2024.8</v>
      </c>
      <c r="L194" s="30">
        <v>2024.11</v>
      </c>
      <c r="M194" s="17" t="s">
        <v>741</v>
      </c>
      <c r="N194" s="17">
        <v>150</v>
      </c>
      <c r="O194" s="17">
        <v>35</v>
      </c>
      <c r="P194" s="17" t="s">
        <v>72</v>
      </c>
      <c r="Q194" s="34">
        <v>0</v>
      </c>
      <c r="R194" s="28">
        <v>20</v>
      </c>
      <c r="S194" s="36"/>
      <c r="T194" s="36"/>
      <c r="U194" s="38">
        <f t="shared" si="6"/>
        <v>20</v>
      </c>
      <c r="V194" s="37">
        <f t="shared" si="5"/>
        <v>1</v>
      </c>
      <c r="W194" s="15"/>
    </row>
    <row r="195" s="3" customFormat="1" ht="38.25" spans="1:23">
      <c r="A195" s="16">
        <v>190</v>
      </c>
      <c r="B195" s="17" t="s">
        <v>724</v>
      </c>
      <c r="C195" s="18" t="s">
        <v>742</v>
      </c>
      <c r="D195" s="19" t="s">
        <v>29</v>
      </c>
      <c r="E195" s="25" t="s">
        <v>248</v>
      </c>
      <c r="F195" s="17" t="s">
        <v>397</v>
      </c>
      <c r="G195" s="17" t="s">
        <v>743</v>
      </c>
      <c r="H195" s="17" t="s">
        <v>80</v>
      </c>
      <c r="I195" s="18" t="s">
        <v>744</v>
      </c>
      <c r="J195" s="28">
        <v>120</v>
      </c>
      <c r="K195" s="30">
        <v>2024.8</v>
      </c>
      <c r="L195" s="30">
        <v>2024.11</v>
      </c>
      <c r="M195" s="17" t="s">
        <v>745</v>
      </c>
      <c r="N195" s="17">
        <v>210</v>
      </c>
      <c r="O195" s="17">
        <v>60</v>
      </c>
      <c r="P195" s="17" t="s">
        <v>72</v>
      </c>
      <c r="Q195" s="34">
        <v>120</v>
      </c>
      <c r="R195" s="28">
        <v>0</v>
      </c>
      <c r="S195" s="36"/>
      <c r="T195" s="36"/>
      <c r="U195" s="38">
        <f t="shared" si="6"/>
        <v>120</v>
      </c>
      <c r="V195" s="37">
        <f t="shared" si="5"/>
        <v>1</v>
      </c>
      <c r="W195" s="15"/>
    </row>
    <row r="196" s="5" customFormat="1" ht="38.25" spans="1:23">
      <c r="A196" s="16">
        <v>191</v>
      </c>
      <c r="B196" s="17" t="s">
        <v>724</v>
      </c>
      <c r="C196" s="18" t="s">
        <v>746</v>
      </c>
      <c r="D196" s="19" t="s">
        <v>29</v>
      </c>
      <c r="E196" s="17" t="s">
        <v>58</v>
      </c>
      <c r="F196" s="17" t="s">
        <v>58</v>
      </c>
      <c r="G196" s="17" t="s">
        <v>743</v>
      </c>
      <c r="H196" s="17" t="s">
        <v>69</v>
      </c>
      <c r="I196" s="18" t="s">
        <v>747</v>
      </c>
      <c r="J196" s="28">
        <v>35</v>
      </c>
      <c r="K196" s="30">
        <v>2024.8</v>
      </c>
      <c r="L196" s="30">
        <v>2024.11</v>
      </c>
      <c r="M196" s="17" t="s">
        <v>748</v>
      </c>
      <c r="N196" s="17">
        <v>72</v>
      </c>
      <c r="O196" s="17">
        <v>20</v>
      </c>
      <c r="P196" s="17" t="s">
        <v>72</v>
      </c>
      <c r="Q196" s="34">
        <v>18.01</v>
      </c>
      <c r="R196" s="28">
        <v>16.99</v>
      </c>
      <c r="S196" s="36"/>
      <c r="T196" s="36"/>
      <c r="U196" s="38">
        <f t="shared" si="6"/>
        <v>35</v>
      </c>
      <c r="V196" s="37">
        <f t="shared" si="5"/>
        <v>1</v>
      </c>
      <c r="W196" s="42"/>
    </row>
    <row r="197" s="3" customFormat="1" ht="63.75" spans="1:23">
      <c r="A197" s="16">
        <v>192</v>
      </c>
      <c r="B197" s="17" t="s">
        <v>724</v>
      </c>
      <c r="C197" s="18" t="s">
        <v>749</v>
      </c>
      <c r="D197" s="19" t="s">
        <v>102</v>
      </c>
      <c r="E197" s="17" t="s">
        <v>103</v>
      </c>
      <c r="F197" s="17" t="s">
        <v>58</v>
      </c>
      <c r="G197" s="17" t="s">
        <v>644</v>
      </c>
      <c r="H197" s="17" t="s">
        <v>80</v>
      </c>
      <c r="I197" s="18" t="s">
        <v>750</v>
      </c>
      <c r="J197" s="28">
        <v>9</v>
      </c>
      <c r="K197" s="30">
        <v>2024.8</v>
      </c>
      <c r="L197" s="30">
        <v>2024.11</v>
      </c>
      <c r="M197" s="17" t="s">
        <v>751</v>
      </c>
      <c r="N197" s="17">
        <v>41</v>
      </c>
      <c r="O197" s="17">
        <v>10</v>
      </c>
      <c r="P197" s="17" t="s">
        <v>72</v>
      </c>
      <c r="Q197" s="34">
        <v>0</v>
      </c>
      <c r="R197" s="28">
        <v>9</v>
      </c>
      <c r="S197" s="36"/>
      <c r="T197" s="36"/>
      <c r="U197" s="38">
        <f t="shared" si="6"/>
        <v>9</v>
      </c>
      <c r="V197" s="37">
        <f t="shared" ref="V197:V260" si="7">U197/(Q197+R197)</f>
        <v>1</v>
      </c>
      <c r="W197" s="43"/>
    </row>
    <row r="198" s="3" customFormat="1" ht="38.25" spans="1:23">
      <c r="A198" s="16">
        <v>193</v>
      </c>
      <c r="B198" s="17" t="s">
        <v>724</v>
      </c>
      <c r="C198" s="18" t="s">
        <v>752</v>
      </c>
      <c r="D198" s="19" t="s">
        <v>29</v>
      </c>
      <c r="E198" s="17" t="s">
        <v>30</v>
      </c>
      <c r="F198" s="17" t="s">
        <v>58</v>
      </c>
      <c r="G198" s="17" t="s">
        <v>739</v>
      </c>
      <c r="H198" s="17" t="s">
        <v>69</v>
      </c>
      <c r="I198" s="18" t="s">
        <v>753</v>
      </c>
      <c r="J198" s="28">
        <v>20</v>
      </c>
      <c r="K198" s="30">
        <v>2024.8</v>
      </c>
      <c r="L198" s="30">
        <v>2024.11</v>
      </c>
      <c r="M198" s="17" t="s">
        <v>754</v>
      </c>
      <c r="N198" s="17">
        <v>90</v>
      </c>
      <c r="O198" s="17">
        <v>20</v>
      </c>
      <c r="P198" s="17" t="s">
        <v>72</v>
      </c>
      <c r="Q198" s="34">
        <v>20</v>
      </c>
      <c r="R198" s="28">
        <v>0</v>
      </c>
      <c r="S198" s="36"/>
      <c r="T198" s="36"/>
      <c r="U198" s="38">
        <f t="shared" ref="U198:U261" si="8">Q198+R198</f>
        <v>20</v>
      </c>
      <c r="V198" s="37">
        <f t="shared" si="7"/>
        <v>1</v>
      </c>
      <c r="W198" s="43"/>
    </row>
    <row r="199" s="3" customFormat="1" ht="38.25" spans="1:23">
      <c r="A199" s="16">
        <v>194</v>
      </c>
      <c r="B199" s="17" t="s">
        <v>724</v>
      </c>
      <c r="C199" s="41" t="s">
        <v>755</v>
      </c>
      <c r="D199" s="19" t="s">
        <v>29</v>
      </c>
      <c r="E199" s="17" t="s">
        <v>53</v>
      </c>
      <c r="F199" s="17" t="s">
        <v>53</v>
      </c>
      <c r="G199" s="17" t="s">
        <v>312</v>
      </c>
      <c r="H199" s="17" t="s">
        <v>80</v>
      </c>
      <c r="I199" s="18" t="s">
        <v>756</v>
      </c>
      <c r="J199" s="28">
        <v>10</v>
      </c>
      <c r="K199" s="30">
        <v>2024.8</v>
      </c>
      <c r="L199" s="30">
        <v>2024.11</v>
      </c>
      <c r="M199" s="17" t="s">
        <v>757</v>
      </c>
      <c r="N199" s="17">
        <v>25</v>
      </c>
      <c r="O199" s="17">
        <v>90</v>
      </c>
      <c r="P199" s="17" t="s">
        <v>728</v>
      </c>
      <c r="Q199" s="34">
        <v>0</v>
      </c>
      <c r="R199" s="28">
        <v>10</v>
      </c>
      <c r="S199" s="36"/>
      <c r="T199" s="36"/>
      <c r="U199" s="38">
        <f t="shared" si="8"/>
        <v>10</v>
      </c>
      <c r="V199" s="37">
        <f t="shared" si="7"/>
        <v>1</v>
      </c>
      <c r="W199" s="43"/>
    </row>
    <row r="200" s="3" customFormat="1" ht="38.25" spans="1:23">
      <c r="A200" s="16">
        <v>195</v>
      </c>
      <c r="B200" s="17" t="s">
        <v>724</v>
      </c>
      <c r="C200" s="18" t="s">
        <v>758</v>
      </c>
      <c r="D200" s="19" t="s">
        <v>29</v>
      </c>
      <c r="E200" s="17" t="s">
        <v>58</v>
      </c>
      <c r="F200" s="17" t="s">
        <v>58</v>
      </c>
      <c r="G200" s="17" t="s">
        <v>171</v>
      </c>
      <c r="H200" s="17" t="s">
        <v>69</v>
      </c>
      <c r="I200" s="18" t="s">
        <v>759</v>
      </c>
      <c r="J200" s="28">
        <v>22.4</v>
      </c>
      <c r="K200" s="30">
        <v>2024.8</v>
      </c>
      <c r="L200" s="30">
        <v>2024.11</v>
      </c>
      <c r="M200" s="17" t="s">
        <v>760</v>
      </c>
      <c r="N200" s="17">
        <v>62</v>
      </c>
      <c r="O200" s="17">
        <v>22</v>
      </c>
      <c r="P200" s="17" t="s">
        <v>72</v>
      </c>
      <c r="Q200" s="34">
        <v>0</v>
      </c>
      <c r="R200" s="28">
        <v>22.4</v>
      </c>
      <c r="S200" s="36"/>
      <c r="T200" s="36"/>
      <c r="U200" s="38">
        <f t="shared" si="8"/>
        <v>22.4</v>
      </c>
      <c r="V200" s="37">
        <f t="shared" si="7"/>
        <v>1</v>
      </c>
      <c r="W200" s="43"/>
    </row>
    <row r="201" s="3" customFormat="1" ht="38.25" spans="1:23">
      <c r="A201" s="16">
        <v>196</v>
      </c>
      <c r="B201" s="17" t="s">
        <v>724</v>
      </c>
      <c r="C201" s="18" t="s">
        <v>761</v>
      </c>
      <c r="D201" s="19" t="s">
        <v>29</v>
      </c>
      <c r="E201" s="17" t="s">
        <v>30</v>
      </c>
      <c r="F201" s="17" t="s">
        <v>31</v>
      </c>
      <c r="G201" s="17" t="s">
        <v>184</v>
      </c>
      <c r="H201" s="17" t="s">
        <v>69</v>
      </c>
      <c r="I201" s="18" t="s">
        <v>762</v>
      </c>
      <c r="J201" s="28">
        <v>17</v>
      </c>
      <c r="K201" s="30">
        <v>2024.8</v>
      </c>
      <c r="L201" s="30">
        <v>2024.11</v>
      </c>
      <c r="M201" s="17" t="s">
        <v>763</v>
      </c>
      <c r="N201" s="17">
        <v>262</v>
      </c>
      <c r="O201" s="17">
        <v>76</v>
      </c>
      <c r="P201" s="17" t="s">
        <v>36</v>
      </c>
      <c r="Q201" s="34">
        <v>17</v>
      </c>
      <c r="R201" s="28">
        <v>0</v>
      </c>
      <c r="S201" s="36"/>
      <c r="T201" s="36"/>
      <c r="U201" s="38">
        <f t="shared" si="8"/>
        <v>17</v>
      </c>
      <c r="V201" s="37">
        <f t="shared" si="7"/>
        <v>1</v>
      </c>
      <c r="W201" s="43"/>
    </row>
    <row r="202" s="3" customFormat="1" ht="38.25" spans="1:23">
      <c r="A202" s="16">
        <v>197</v>
      </c>
      <c r="B202" s="17" t="s">
        <v>724</v>
      </c>
      <c r="C202" s="18" t="s">
        <v>764</v>
      </c>
      <c r="D202" s="19" t="s">
        <v>29</v>
      </c>
      <c r="E202" s="17" t="s">
        <v>30</v>
      </c>
      <c r="F202" s="17" t="s">
        <v>31</v>
      </c>
      <c r="G202" s="17" t="s">
        <v>577</v>
      </c>
      <c r="H202" s="17" t="s">
        <v>80</v>
      </c>
      <c r="I202" s="18" t="s">
        <v>765</v>
      </c>
      <c r="J202" s="28">
        <v>30</v>
      </c>
      <c r="K202" s="30">
        <v>2024.8</v>
      </c>
      <c r="L202" s="30">
        <v>2024.11</v>
      </c>
      <c r="M202" s="17" t="s">
        <v>766</v>
      </c>
      <c r="N202" s="17">
        <v>423</v>
      </c>
      <c r="O202" s="17">
        <v>145</v>
      </c>
      <c r="P202" s="17" t="s">
        <v>737</v>
      </c>
      <c r="Q202" s="34">
        <v>30</v>
      </c>
      <c r="R202" s="28">
        <v>0</v>
      </c>
      <c r="S202" s="36"/>
      <c r="T202" s="36"/>
      <c r="U202" s="38">
        <f t="shared" si="8"/>
        <v>30</v>
      </c>
      <c r="V202" s="37">
        <f t="shared" si="7"/>
        <v>1</v>
      </c>
      <c r="W202" s="43"/>
    </row>
    <row r="203" s="3" customFormat="1" ht="38.25" spans="1:23">
      <c r="A203" s="16">
        <v>198</v>
      </c>
      <c r="B203" s="17" t="s">
        <v>724</v>
      </c>
      <c r="C203" s="18" t="s">
        <v>767</v>
      </c>
      <c r="D203" s="19" t="s">
        <v>29</v>
      </c>
      <c r="E203" s="17" t="s">
        <v>31</v>
      </c>
      <c r="F203" s="17" t="s">
        <v>31</v>
      </c>
      <c r="G203" s="17" t="s">
        <v>319</v>
      </c>
      <c r="H203" s="17" t="s">
        <v>69</v>
      </c>
      <c r="I203" s="18" t="s">
        <v>768</v>
      </c>
      <c r="J203" s="28">
        <v>15</v>
      </c>
      <c r="K203" s="30">
        <v>2024.8</v>
      </c>
      <c r="L203" s="30">
        <v>2024.11</v>
      </c>
      <c r="M203" s="17" t="s">
        <v>769</v>
      </c>
      <c r="N203" s="17">
        <v>113</v>
      </c>
      <c r="O203" s="17">
        <v>46</v>
      </c>
      <c r="P203" s="17" t="s">
        <v>72</v>
      </c>
      <c r="Q203" s="34">
        <v>15</v>
      </c>
      <c r="R203" s="28">
        <v>0</v>
      </c>
      <c r="S203" s="36"/>
      <c r="T203" s="36"/>
      <c r="U203" s="38">
        <f t="shared" si="8"/>
        <v>15</v>
      </c>
      <c r="V203" s="37">
        <f t="shared" si="7"/>
        <v>1</v>
      </c>
      <c r="W203" s="43"/>
    </row>
    <row r="204" s="3" customFormat="1" ht="63.75" spans="1:23">
      <c r="A204" s="16">
        <v>199</v>
      </c>
      <c r="B204" s="17" t="s">
        <v>724</v>
      </c>
      <c r="C204" s="18" t="s">
        <v>770</v>
      </c>
      <c r="D204" s="19" t="s">
        <v>29</v>
      </c>
      <c r="E204" s="17" t="s">
        <v>31</v>
      </c>
      <c r="F204" s="17" t="s">
        <v>31</v>
      </c>
      <c r="G204" s="17" t="s">
        <v>319</v>
      </c>
      <c r="H204" s="17" t="s">
        <v>80</v>
      </c>
      <c r="I204" s="18" t="s">
        <v>771</v>
      </c>
      <c r="J204" s="28">
        <v>99</v>
      </c>
      <c r="K204" s="30">
        <v>2024.8</v>
      </c>
      <c r="L204" s="30">
        <v>2024.11</v>
      </c>
      <c r="M204" s="17" t="s">
        <v>772</v>
      </c>
      <c r="N204" s="17">
        <v>589</v>
      </c>
      <c r="O204" s="17">
        <v>156</v>
      </c>
      <c r="P204" s="17" t="s">
        <v>728</v>
      </c>
      <c r="Q204" s="34">
        <v>60</v>
      </c>
      <c r="R204" s="28">
        <v>39</v>
      </c>
      <c r="S204" s="36"/>
      <c r="T204" s="36"/>
      <c r="U204" s="38">
        <f t="shared" si="8"/>
        <v>99</v>
      </c>
      <c r="V204" s="37">
        <f t="shared" si="7"/>
        <v>1</v>
      </c>
      <c r="W204" s="43"/>
    </row>
    <row r="205" s="2" customFormat="1" ht="38.25" spans="1:23">
      <c r="A205" s="16">
        <v>200</v>
      </c>
      <c r="B205" s="17" t="s">
        <v>724</v>
      </c>
      <c r="C205" s="18" t="s">
        <v>773</v>
      </c>
      <c r="D205" s="19" t="s">
        <v>29</v>
      </c>
      <c r="E205" s="17" t="s">
        <v>31</v>
      </c>
      <c r="F205" s="17" t="s">
        <v>31</v>
      </c>
      <c r="G205" s="17" t="s">
        <v>319</v>
      </c>
      <c r="H205" s="17" t="s">
        <v>80</v>
      </c>
      <c r="I205" s="18" t="s">
        <v>774</v>
      </c>
      <c r="J205" s="28">
        <v>99</v>
      </c>
      <c r="K205" s="30">
        <v>2024.8</v>
      </c>
      <c r="L205" s="30">
        <v>2024.11</v>
      </c>
      <c r="M205" s="17" t="s">
        <v>775</v>
      </c>
      <c r="N205" s="17">
        <v>1296</v>
      </c>
      <c r="O205" s="17">
        <v>376</v>
      </c>
      <c r="P205" s="17" t="s">
        <v>728</v>
      </c>
      <c r="Q205" s="34">
        <v>60</v>
      </c>
      <c r="R205" s="28">
        <v>39</v>
      </c>
      <c r="S205" s="36"/>
      <c r="T205" s="36"/>
      <c r="U205" s="38">
        <f t="shared" si="8"/>
        <v>99</v>
      </c>
      <c r="V205" s="37">
        <f t="shared" si="7"/>
        <v>1</v>
      </c>
      <c r="W205" s="43"/>
    </row>
    <row r="206" s="2" customFormat="1" ht="38.25" spans="1:23">
      <c r="A206" s="16">
        <v>201</v>
      </c>
      <c r="B206" s="17" t="s">
        <v>724</v>
      </c>
      <c r="C206" s="18" t="s">
        <v>776</v>
      </c>
      <c r="D206" s="19" t="s">
        <v>29</v>
      </c>
      <c r="E206" s="17" t="s">
        <v>30</v>
      </c>
      <c r="F206" s="17" t="s">
        <v>31</v>
      </c>
      <c r="G206" s="17" t="s">
        <v>585</v>
      </c>
      <c r="H206" s="17" t="s">
        <v>80</v>
      </c>
      <c r="I206" s="18" t="s">
        <v>777</v>
      </c>
      <c r="J206" s="28">
        <v>80</v>
      </c>
      <c r="K206" s="30">
        <v>2024.8</v>
      </c>
      <c r="L206" s="30">
        <v>2024.11</v>
      </c>
      <c r="M206" s="17" t="s">
        <v>778</v>
      </c>
      <c r="N206" s="17">
        <v>478</v>
      </c>
      <c r="O206" s="17">
        <v>125</v>
      </c>
      <c r="P206" s="17" t="s">
        <v>737</v>
      </c>
      <c r="Q206" s="34">
        <v>28</v>
      </c>
      <c r="R206" s="28">
        <v>52</v>
      </c>
      <c r="S206" s="36"/>
      <c r="T206" s="36"/>
      <c r="U206" s="38">
        <f t="shared" si="8"/>
        <v>80</v>
      </c>
      <c r="V206" s="37">
        <f t="shared" si="7"/>
        <v>1</v>
      </c>
      <c r="W206" s="43"/>
    </row>
    <row r="207" s="2" customFormat="1" ht="38.25" spans="1:23">
      <c r="A207" s="16">
        <v>202</v>
      </c>
      <c r="B207" s="17" t="s">
        <v>724</v>
      </c>
      <c r="C207" s="18" t="s">
        <v>779</v>
      </c>
      <c r="D207" s="19" t="s">
        <v>29</v>
      </c>
      <c r="E207" s="17" t="s">
        <v>30</v>
      </c>
      <c r="F207" s="17" t="s">
        <v>30</v>
      </c>
      <c r="G207" s="17" t="s">
        <v>319</v>
      </c>
      <c r="H207" s="17" t="s">
        <v>80</v>
      </c>
      <c r="I207" s="18" t="s">
        <v>780</v>
      </c>
      <c r="J207" s="28">
        <v>20</v>
      </c>
      <c r="K207" s="30">
        <v>2024.8</v>
      </c>
      <c r="L207" s="30">
        <v>2024.11</v>
      </c>
      <c r="M207" s="17" t="s">
        <v>781</v>
      </c>
      <c r="N207" s="17">
        <v>62</v>
      </c>
      <c r="O207" s="17">
        <v>29</v>
      </c>
      <c r="P207" s="17" t="s">
        <v>737</v>
      </c>
      <c r="Q207" s="34">
        <v>0</v>
      </c>
      <c r="R207" s="28">
        <v>20</v>
      </c>
      <c r="S207" s="36"/>
      <c r="T207" s="36"/>
      <c r="U207" s="38">
        <f t="shared" si="8"/>
        <v>20</v>
      </c>
      <c r="V207" s="37">
        <f t="shared" si="7"/>
        <v>1</v>
      </c>
      <c r="W207" s="17"/>
    </row>
    <row r="208" s="2" customFormat="1" ht="38.25" spans="1:23">
      <c r="A208" s="16">
        <v>203</v>
      </c>
      <c r="B208" s="17" t="s">
        <v>724</v>
      </c>
      <c r="C208" s="18" t="s">
        <v>782</v>
      </c>
      <c r="D208" s="19" t="s">
        <v>29</v>
      </c>
      <c r="E208" s="17" t="s">
        <v>30</v>
      </c>
      <c r="F208" s="17" t="s">
        <v>31</v>
      </c>
      <c r="G208" s="17" t="s">
        <v>581</v>
      </c>
      <c r="H208" s="17" t="s">
        <v>80</v>
      </c>
      <c r="I208" s="18" t="s">
        <v>783</v>
      </c>
      <c r="J208" s="28">
        <v>50</v>
      </c>
      <c r="K208" s="30">
        <v>2024.8</v>
      </c>
      <c r="L208" s="30">
        <v>2024.11</v>
      </c>
      <c r="M208" s="17" t="s">
        <v>784</v>
      </c>
      <c r="N208" s="17">
        <v>175</v>
      </c>
      <c r="O208" s="17">
        <v>65</v>
      </c>
      <c r="P208" s="17" t="s">
        <v>72</v>
      </c>
      <c r="Q208" s="34">
        <v>0</v>
      </c>
      <c r="R208" s="28">
        <v>50</v>
      </c>
      <c r="S208" s="36"/>
      <c r="T208" s="36"/>
      <c r="U208" s="38">
        <f t="shared" si="8"/>
        <v>50</v>
      </c>
      <c r="V208" s="37">
        <f t="shared" si="7"/>
        <v>1</v>
      </c>
      <c r="W208" s="17"/>
    </row>
    <row r="209" s="2" customFormat="1" ht="63.75" spans="1:24">
      <c r="A209" s="16">
        <v>204</v>
      </c>
      <c r="B209" s="17" t="s">
        <v>724</v>
      </c>
      <c r="C209" s="18" t="s">
        <v>785</v>
      </c>
      <c r="D209" s="19" t="s">
        <v>102</v>
      </c>
      <c r="E209" s="17" t="s">
        <v>786</v>
      </c>
      <c r="F209" s="17" t="s">
        <v>31</v>
      </c>
      <c r="G209" s="17" t="s">
        <v>179</v>
      </c>
      <c r="H209" s="17" t="s">
        <v>80</v>
      </c>
      <c r="I209" s="18" t="s">
        <v>787</v>
      </c>
      <c r="J209" s="28">
        <v>7</v>
      </c>
      <c r="K209" s="30">
        <v>2024.8</v>
      </c>
      <c r="L209" s="30">
        <v>2024.11</v>
      </c>
      <c r="M209" s="17" t="s">
        <v>788</v>
      </c>
      <c r="N209" s="17">
        <v>76</v>
      </c>
      <c r="O209" s="17">
        <v>20</v>
      </c>
      <c r="P209" s="17" t="s">
        <v>728</v>
      </c>
      <c r="Q209" s="34">
        <v>0</v>
      </c>
      <c r="R209" s="28">
        <v>7</v>
      </c>
      <c r="S209" s="36"/>
      <c r="T209" s="36"/>
      <c r="U209" s="38">
        <f t="shared" si="8"/>
        <v>7</v>
      </c>
      <c r="V209" s="37">
        <f t="shared" si="7"/>
        <v>1</v>
      </c>
      <c r="W209" s="17"/>
      <c r="X209" s="3"/>
    </row>
    <row r="210" s="2" customFormat="1" ht="76.5" spans="1:23">
      <c r="A210" s="16">
        <v>205</v>
      </c>
      <c r="B210" s="17" t="s">
        <v>724</v>
      </c>
      <c r="C210" s="18" t="s">
        <v>789</v>
      </c>
      <c r="D210" s="19" t="s">
        <v>29</v>
      </c>
      <c r="E210" s="17" t="s">
        <v>31</v>
      </c>
      <c r="F210" s="17" t="s">
        <v>31</v>
      </c>
      <c r="G210" s="17" t="s">
        <v>581</v>
      </c>
      <c r="H210" s="17" t="s">
        <v>69</v>
      </c>
      <c r="I210" s="18" t="s">
        <v>790</v>
      </c>
      <c r="J210" s="28">
        <v>15</v>
      </c>
      <c r="K210" s="30">
        <v>2024.8</v>
      </c>
      <c r="L210" s="30">
        <v>2024.11</v>
      </c>
      <c r="M210" s="17" t="s">
        <v>748</v>
      </c>
      <c r="N210" s="17">
        <v>112</v>
      </c>
      <c r="O210" s="17">
        <v>20</v>
      </c>
      <c r="P210" s="17" t="s">
        <v>72</v>
      </c>
      <c r="Q210" s="34">
        <v>15</v>
      </c>
      <c r="R210" s="28">
        <v>0</v>
      </c>
      <c r="S210" s="36"/>
      <c r="T210" s="36"/>
      <c r="U210" s="38">
        <f t="shared" si="8"/>
        <v>15</v>
      </c>
      <c r="V210" s="37">
        <f t="shared" si="7"/>
        <v>1</v>
      </c>
      <c r="W210" s="17"/>
    </row>
    <row r="211" s="2" customFormat="1" ht="38.25" spans="1:23">
      <c r="A211" s="16">
        <v>206</v>
      </c>
      <c r="B211" s="17" t="s">
        <v>724</v>
      </c>
      <c r="C211" s="18" t="s">
        <v>791</v>
      </c>
      <c r="D211" s="19" t="s">
        <v>29</v>
      </c>
      <c r="E211" s="17" t="s">
        <v>31</v>
      </c>
      <c r="F211" s="17" t="s">
        <v>31</v>
      </c>
      <c r="G211" s="17" t="s">
        <v>577</v>
      </c>
      <c r="H211" s="17" t="s">
        <v>69</v>
      </c>
      <c r="I211" s="18" t="s">
        <v>792</v>
      </c>
      <c r="J211" s="28">
        <v>10</v>
      </c>
      <c r="K211" s="30">
        <v>2024.8</v>
      </c>
      <c r="L211" s="30">
        <v>2024.11</v>
      </c>
      <c r="M211" s="17" t="s">
        <v>793</v>
      </c>
      <c r="N211" s="17">
        <v>114</v>
      </c>
      <c r="O211" s="17">
        <v>31</v>
      </c>
      <c r="P211" s="17" t="s">
        <v>794</v>
      </c>
      <c r="Q211" s="34">
        <v>10</v>
      </c>
      <c r="R211" s="28">
        <v>0</v>
      </c>
      <c r="S211" s="36"/>
      <c r="T211" s="36"/>
      <c r="U211" s="38">
        <f t="shared" si="8"/>
        <v>10</v>
      </c>
      <c r="V211" s="37">
        <f t="shared" si="7"/>
        <v>1</v>
      </c>
      <c r="W211" s="17"/>
    </row>
    <row r="212" s="2" customFormat="1" ht="38.25" spans="1:23">
      <c r="A212" s="16">
        <v>207</v>
      </c>
      <c r="B212" s="17" t="s">
        <v>724</v>
      </c>
      <c r="C212" s="18" t="s">
        <v>795</v>
      </c>
      <c r="D212" s="19" t="s">
        <v>29</v>
      </c>
      <c r="E212" s="17" t="s">
        <v>30</v>
      </c>
      <c r="F212" s="17" t="s">
        <v>38</v>
      </c>
      <c r="G212" s="17" t="s">
        <v>544</v>
      </c>
      <c r="H212" s="17" t="s">
        <v>69</v>
      </c>
      <c r="I212" s="18" t="s">
        <v>796</v>
      </c>
      <c r="J212" s="28">
        <v>10</v>
      </c>
      <c r="K212" s="30">
        <v>2024.8</v>
      </c>
      <c r="L212" s="30">
        <v>2024.11</v>
      </c>
      <c r="M212" s="17" t="s">
        <v>797</v>
      </c>
      <c r="N212" s="17">
        <v>64</v>
      </c>
      <c r="O212" s="17">
        <v>33</v>
      </c>
      <c r="P212" s="17" t="s">
        <v>72</v>
      </c>
      <c r="Q212" s="34">
        <v>8</v>
      </c>
      <c r="R212" s="28">
        <v>2</v>
      </c>
      <c r="S212" s="36"/>
      <c r="T212" s="36"/>
      <c r="U212" s="38">
        <f t="shared" si="8"/>
        <v>10</v>
      </c>
      <c r="V212" s="37">
        <f t="shared" si="7"/>
        <v>1</v>
      </c>
      <c r="W212" s="17"/>
    </row>
    <row r="213" s="2" customFormat="1" ht="38.25" spans="1:23">
      <c r="A213" s="16">
        <v>208</v>
      </c>
      <c r="B213" s="17" t="s">
        <v>724</v>
      </c>
      <c r="C213" s="18" t="s">
        <v>798</v>
      </c>
      <c r="D213" s="19" t="s">
        <v>29</v>
      </c>
      <c r="E213" s="17" t="s">
        <v>30</v>
      </c>
      <c r="F213" s="17" t="s">
        <v>38</v>
      </c>
      <c r="G213" s="17" t="s">
        <v>544</v>
      </c>
      <c r="H213" s="17" t="s">
        <v>69</v>
      </c>
      <c r="I213" s="18" t="s">
        <v>799</v>
      </c>
      <c r="J213" s="28">
        <v>15</v>
      </c>
      <c r="K213" s="30">
        <v>2024.8</v>
      </c>
      <c r="L213" s="30">
        <v>2024.11</v>
      </c>
      <c r="M213" s="17" t="s">
        <v>800</v>
      </c>
      <c r="N213" s="17">
        <v>36</v>
      </c>
      <c r="O213" s="17">
        <v>10</v>
      </c>
      <c r="P213" s="17" t="s">
        <v>72</v>
      </c>
      <c r="Q213" s="34">
        <v>12</v>
      </c>
      <c r="R213" s="28">
        <v>3</v>
      </c>
      <c r="S213" s="36"/>
      <c r="T213" s="36"/>
      <c r="U213" s="38">
        <f t="shared" si="8"/>
        <v>15</v>
      </c>
      <c r="V213" s="37">
        <f t="shared" si="7"/>
        <v>1</v>
      </c>
      <c r="W213" s="17"/>
    </row>
    <row r="214" s="2" customFormat="1" ht="38.25" spans="1:23">
      <c r="A214" s="16">
        <v>209</v>
      </c>
      <c r="B214" s="17" t="s">
        <v>724</v>
      </c>
      <c r="C214" s="18" t="s">
        <v>801</v>
      </c>
      <c r="D214" s="19" t="s">
        <v>29</v>
      </c>
      <c r="E214" s="17" t="s">
        <v>248</v>
      </c>
      <c r="F214" s="17" t="s">
        <v>38</v>
      </c>
      <c r="G214" s="17" t="s">
        <v>802</v>
      </c>
      <c r="H214" s="17" t="s">
        <v>80</v>
      </c>
      <c r="I214" s="18" t="s">
        <v>803</v>
      </c>
      <c r="J214" s="28">
        <v>95</v>
      </c>
      <c r="K214" s="30">
        <v>2024.8</v>
      </c>
      <c r="L214" s="30">
        <v>2024.11</v>
      </c>
      <c r="M214" s="17" t="s">
        <v>804</v>
      </c>
      <c r="N214" s="17">
        <v>120</v>
      </c>
      <c r="O214" s="17">
        <v>53</v>
      </c>
      <c r="P214" s="17" t="s">
        <v>72</v>
      </c>
      <c r="Q214" s="34">
        <v>80</v>
      </c>
      <c r="R214" s="28">
        <v>15</v>
      </c>
      <c r="S214" s="36"/>
      <c r="T214" s="36"/>
      <c r="U214" s="38">
        <f t="shared" si="8"/>
        <v>95</v>
      </c>
      <c r="V214" s="37">
        <f t="shared" si="7"/>
        <v>1</v>
      </c>
      <c r="W214" s="17"/>
    </row>
    <row r="215" s="2" customFormat="1" ht="38.25" spans="1:23">
      <c r="A215" s="16">
        <v>210</v>
      </c>
      <c r="B215" s="17" t="s">
        <v>724</v>
      </c>
      <c r="C215" s="18" t="s">
        <v>805</v>
      </c>
      <c r="D215" s="19" t="s">
        <v>29</v>
      </c>
      <c r="E215" s="17" t="s">
        <v>30</v>
      </c>
      <c r="F215" s="17" t="s">
        <v>38</v>
      </c>
      <c r="G215" s="17" t="s">
        <v>660</v>
      </c>
      <c r="H215" s="17" t="s">
        <v>80</v>
      </c>
      <c r="I215" s="18" t="s">
        <v>806</v>
      </c>
      <c r="J215" s="28">
        <v>20</v>
      </c>
      <c r="K215" s="30">
        <v>2024.8</v>
      </c>
      <c r="L215" s="30">
        <v>2024.11</v>
      </c>
      <c r="M215" s="17" t="s">
        <v>807</v>
      </c>
      <c r="N215" s="17">
        <v>38</v>
      </c>
      <c r="O215" s="17">
        <v>14</v>
      </c>
      <c r="P215" s="17" t="s">
        <v>72</v>
      </c>
      <c r="Q215" s="34">
        <v>15</v>
      </c>
      <c r="R215" s="28">
        <v>5</v>
      </c>
      <c r="S215" s="36"/>
      <c r="T215" s="36"/>
      <c r="U215" s="38">
        <f t="shared" si="8"/>
        <v>20</v>
      </c>
      <c r="V215" s="37">
        <f t="shared" si="7"/>
        <v>1</v>
      </c>
      <c r="W215" s="17"/>
    </row>
    <row r="216" s="2" customFormat="1" ht="38.25" spans="1:23">
      <c r="A216" s="16">
        <v>211</v>
      </c>
      <c r="B216" s="17" t="s">
        <v>724</v>
      </c>
      <c r="C216" s="18" t="s">
        <v>808</v>
      </c>
      <c r="D216" s="19" t="s">
        <v>29</v>
      </c>
      <c r="E216" s="17" t="s">
        <v>30</v>
      </c>
      <c r="F216" s="17" t="s">
        <v>38</v>
      </c>
      <c r="G216" s="17" t="s">
        <v>809</v>
      </c>
      <c r="H216" s="17" t="s">
        <v>80</v>
      </c>
      <c r="I216" s="18" t="s">
        <v>810</v>
      </c>
      <c r="J216" s="28">
        <v>95</v>
      </c>
      <c r="K216" s="30">
        <v>2024.8</v>
      </c>
      <c r="L216" s="30">
        <v>2024.11</v>
      </c>
      <c r="M216" s="17" t="s">
        <v>811</v>
      </c>
      <c r="N216" s="17">
        <v>168</v>
      </c>
      <c r="O216" s="17">
        <v>45</v>
      </c>
      <c r="P216" s="17" t="s">
        <v>72</v>
      </c>
      <c r="Q216" s="34">
        <v>76</v>
      </c>
      <c r="R216" s="28">
        <v>19</v>
      </c>
      <c r="S216" s="36"/>
      <c r="T216" s="36"/>
      <c r="U216" s="38">
        <f t="shared" si="8"/>
        <v>95</v>
      </c>
      <c r="V216" s="37">
        <f t="shared" si="7"/>
        <v>1</v>
      </c>
      <c r="W216" s="17"/>
    </row>
    <row r="217" s="2" customFormat="1" ht="38.25" spans="1:23">
      <c r="A217" s="16">
        <v>212</v>
      </c>
      <c r="B217" s="17" t="s">
        <v>724</v>
      </c>
      <c r="C217" s="18" t="s">
        <v>812</v>
      </c>
      <c r="D217" s="19" t="s">
        <v>29</v>
      </c>
      <c r="E217" s="17" t="s">
        <v>30</v>
      </c>
      <c r="F217" s="17" t="s">
        <v>38</v>
      </c>
      <c r="G217" s="17" t="s">
        <v>430</v>
      </c>
      <c r="H217" s="17" t="s">
        <v>80</v>
      </c>
      <c r="I217" s="18" t="s">
        <v>813</v>
      </c>
      <c r="J217" s="28">
        <v>98</v>
      </c>
      <c r="K217" s="30">
        <v>2024.8</v>
      </c>
      <c r="L217" s="30">
        <v>2024.11</v>
      </c>
      <c r="M217" s="17" t="s">
        <v>814</v>
      </c>
      <c r="N217" s="17">
        <v>127</v>
      </c>
      <c r="O217" s="17">
        <v>35</v>
      </c>
      <c r="P217" s="17" t="s">
        <v>72</v>
      </c>
      <c r="Q217" s="34">
        <v>80</v>
      </c>
      <c r="R217" s="28">
        <v>18</v>
      </c>
      <c r="S217" s="36"/>
      <c r="T217" s="36"/>
      <c r="U217" s="38">
        <f t="shared" si="8"/>
        <v>98</v>
      </c>
      <c r="V217" s="37">
        <f t="shared" si="7"/>
        <v>1</v>
      </c>
      <c r="W217" s="17"/>
    </row>
    <row r="218" s="2" customFormat="1" ht="38.25" spans="1:23">
      <c r="A218" s="16">
        <v>213</v>
      </c>
      <c r="B218" s="17" t="s">
        <v>724</v>
      </c>
      <c r="C218" s="18" t="s">
        <v>815</v>
      </c>
      <c r="D218" s="19" t="s">
        <v>29</v>
      </c>
      <c r="E218" s="17" t="s">
        <v>30</v>
      </c>
      <c r="F218" s="17" t="s">
        <v>38</v>
      </c>
      <c r="G218" s="17" t="s">
        <v>816</v>
      </c>
      <c r="H218" s="17" t="s">
        <v>80</v>
      </c>
      <c r="I218" s="18" t="s">
        <v>817</v>
      </c>
      <c r="J218" s="28">
        <v>48</v>
      </c>
      <c r="K218" s="30">
        <v>2024.8</v>
      </c>
      <c r="L218" s="30">
        <v>2024.11</v>
      </c>
      <c r="M218" s="17" t="s">
        <v>818</v>
      </c>
      <c r="N218" s="17">
        <v>58</v>
      </c>
      <c r="O218" s="17">
        <v>17</v>
      </c>
      <c r="P218" s="17" t="s">
        <v>72</v>
      </c>
      <c r="Q218" s="34">
        <v>20</v>
      </c>
      <c r="R218" s="28">
        <v>28</v>
      </c>
      <c r="S218" s="36"/>
      <c r="T218" s="36"/>
      <c r="U218" s="38">
        <f t="shared" si="8"/>
        <v>48</v>
      </c>
      <c r="V218" s="37">
        <f t="shared" si="7"/>
        <v>1</v>
      </c>
      <c r="W218" s="17"/>
    </row>
    <row r="219" s="2" customFormat="1" ht="38.25" spans="1:23">
      <c r="A219" s="16">
        <v>214</v>
      </c>
      <c r="B219" s="17" t="s">
        <v>724</v>
      </c>
      <c r="C219" s="18" t="s">
        <v>819</v>
      </c>
      <c r="D219" s="19" t="s">
        <v>29</v>
      </c>
      <c r="E219" s="17" t="s">
        <v>30</v>
      </c>
      <c r="F219" s="17" t="s">
        <v>38</v>
      </c>
      <c r="G219" s="17" t="s">
        <v>364</v>
      </c>
      <c r="H219" s="17" t="s">
        <v>80</v>
      </c>
      <c r="I219" s="18" t="s">
        <v>820</v>
      </c>
      <c r="J219" s="28">
        <v>75</v>
      </c>
      <c r="K219" s="30">
        <v>2024.8</v>
      </c>
      <c r="L219" s="30">
        <v>2024.11</v>
      </c>
      <c r="M219" s="17" t="s">
        <v>821</v>
      </c>
      <c r="N219" s="17">
        <v>97</v>
      </c>
      <c r="O219" s="17">
        <v>26</v>
      </c>
      <c r="P219" s="17" t="s">
        <v>72</v>
      </c>
      <c r="Q219" s="34">
        <v>60</v>
      </c>
      <c r="R219" s="28">
        <v>15</v>
      </c>
      <c r="S219" s="36"/>
      <c r="T219" s="36"/>
      <c r="U219" s="38">
        <f t="shared" si="8"/>
        <v>75</v>
      </c>
      <c r="V219" s="37">
        <f t="shared" si="7"/>
        <v>1</v>
      </c>
      <c r="W219" s="17"/>
    </row>
    <row r="220" s="2" customFormat="1" ht="38.25" spans="1:23">
      <c r="A220" s="16">
        <v>215</v>
      </c>
      <c r="B220" s="17" t="s">
        <v>724</v>
      </c>
      <c r="C220" s="18" t="s">
        <v>822</v>
      </c>
      <c r="D220" s="19" t="s">
        <v>29</v>
      </c>
      <c r="E220" s="17" t="s">
        <v>30</v>
      </c>
      <c r="F220" s="17" t="s">
        <v>38</v>
      </c>
      <c r="G220" s="17" t="s">
        <v>154</v>
      </c>
      <c r="H220" s="17" t="s">
        <v>80</v>
      </c>
      <c r="I220" s="18" t="s">
        <v>823</v>
      </c>
      <c r="J220" s="28">
        <v>70</v>
      </c>
      <c r="K220" s="30">
        <v>2024.8</v>
      </c>
      <c r="L220" s="30">
        <v>2024.11</v>
      </c>
      <c r="M220" s="17" t="s">
        <v>824</v>
      </c>
      <c r="N220" s="17">
        <v>152</v>
      </c>
      <c r="O220" s="17">
        <v>37</v>
      </c>
      <c r="P220" s="17" t="s">
        <v>737</v>
      </c>
      <c r="Q220" s="34">
        <v>61</v>
      </c>
      <c r="R220" s="28">
        <v>9</v>
      </c>
      <c r="S220" s="36"/>
      <c r="T220" s="36"/>
      <c r="U220" s="38">
        <f t="shared" si="8"/>
        <v>70</v>
      </c>
      <c r="V220" s="37">
        <f t="shared" si="7"/>
        <v>1</v>
      </c>
      <c r="W220" s="17"/>
    </row>
    <row r="221" s="2" customFormat="1" ht="38.25" spans="1:23">
      <c r="A221" s="16">
        <v>216</v>
      </c>
      <c r="B221" s="17" t="s">
        <v>724</v>
      </c>
      <c r="C221" s="18" t="s">
        <v>825</v>
      </c>
      <c r="D221" s="19" t="s">
        <v>29</v>
      </c>
      <c r="E221" s="17" t="s">
        <v>30</v>
      </c>
      <c r="F221" s="17" t="s">
        <v>38</v>
      </c>
      <c r="G221" s="17" t="s">
        <v>522</v>
      </c>
      <c r="H221" s="17" t="s">
        <v>80</v>
      </c>
      <c r="I221" s="18" t="s">
        <v>826</v>
      </c>
      <c r="J221" s="28">
        <v>98</v>
      </c>
      <c r="K221" s="30">
        <v>2024.8</v>
      </c>
      <c r="L221" s="30">
        <v>2024.11</v>
      </c>
      <c r="M221" s="17" t="s">
        <v>827</v>
      </c>
      <c r="N221" s="17">
        <v>167</v>
      </c>
      <c r="O221" s="17">
        <v>48</v>
      </c>
      <c r="P221" s="17" t="s">
        <v>737</v>
      </c>
      <c r="Q221" s="34">
        <v>78</v>
      </c>
      <c r="R221" s="28">
        <v>20</v>
      </c>
      <c r="S221" s="36"/>
      <c r="T221" s="36"/>
      <c r="U221" s="38">
        <f t="shared" si="8"/>
        <v>98</v>
      </c>
      <c r="V221" s="37">
        <f t="shared" si="7"/>
        <v>1</v>
      </c>
      <c r="W221" s="17"/>
    </row>
    <row r="222" s="2" customFormat="1" ht="38.25" spans="1:23">
      <c r="A222" s="16">
        <v>217</v>
      </c>
      <c r="B222" s="17" t="s">
        <v>724</v>
      </c>
      <c r="C222" s="18" t="s">
        <v>828</v>
      </c>
      <c r="D222" s="19" t="s">
        <v>29</v>
      </c>
      <c r="E222" s="17" t="s">
        <v>30</v>
      </c>
      <c r="F222" s="17" t="s">
        <v>38</v>
      </c>
      <c r="G222" s="17" t="s">
        <v>196</v>
      </c>
      <c r="H222" s="17" t="s">
        <v>80</v>
      </c>
      <c r="I222" s="18" t="s">
        <v>829</v>
      </c>
      <c r="J222" s="28">
        <v>40</v>
      </c>
      <c r="K222" s="30">
        <v>2024.8</v>
      </c>
      <c r="L222" s="30">
        <v>2024.11</v>
      </c>
      <c r="M222" s="17" t="s">
        <v>830</v>
      </c>
      <c r="N222" s="17">
        <v>127</v>
      </c>
      <c r="O222" s="17">
        <v>31</v>
      </c>
      <c r="P222" s="17" t="s">
        <v>737</v>
      </c>
      <c r="Q222" s="34">
        <v>32</v>
      </c>
      <c r="R222" s="28">
        <v>8</v>
      </c>
      <c r="S222" s="36"/>
      <c r="T222" s="36"/>
      <c r="U222" s="38">
        <f t="shared" si="8"/>
        <v>40</v>
      </c>
      <c r="V222" s="37">
        <f t="shared" si="7"/>
        <v>1</v>
      </c>
      <c r="W222" s="17"/>
    </row>
    <row r="223" s="2" customFormat="1" ht="38.25" spans="1:23">
      <c r="A223" s="16">
        <v>218</v>
      </c>
      <c r="B223" s="17" t="s">
        <v>724</v>
      </c>
      <c r="C223" s="18" t="s">
        <v>831</v>
      </c>
      <c r="D223" s="19" t="s">
        <v>29</v>
      </c>
      <c r="E223" s="17" t="s">
        <v>38</v>
      </c>
      <c r="F223" s="17" t="s">
        <v>38</v>
      </c>
      <c r="G223" s="17" t="s">
        <v>660</v>
      </c>
      <c r="H223" s="17" t="s">
        <v>69</v>
      </c>
      <c r="I223" s="18" t="s">
        <v>832</v>
      </c>
      <c r="J223" s="28">
        <v>30</v>
      </c>
      <c r="K223" s="30">
        <v>2024.8</v>
      </c>
      <c r="L223" s="30">
        <v>2024.11</v>
      </c>
      <c r="M223" s="17" t="s">
        <v>833</v>
      </c>
      <c r="N223" s="17">
        <v>52</v>
      </c>
      <c r="O223" s="17">
        <v>15</v>
      </c>
      <c r="P223" s="17" t="s">
        <v>72</v>
      </c>
      <c r="Q223" s="34">
        <v>24</v>
      </c>
      <c r="R223" s="28">
        <v>6</v>
      </c>
      <c r="S223" s="36"/>
      <c r="T223" s="36"/>
      <c r="U223" s="38">
        <f t="shared" si="8"/>
        <v>30</v>
      </c>
      <c r="V223" s="37">
        <f t="shared" si="7"/>
        <v>1</v>
      </c>
      <c r="W223" s="17"/>
    </row>
    <row r="224" s="2" customFormat="1" ht="63.75" spans="1:24">
      <c r="A224" s="16">
        <v>219</v>
      </c>
      <c r="B224" s="17" t="s">
        <v>724</v>
      </c>
      <c r="C224" s="18" t="s">
        <v>834</v>
      </c>
      <c r="D224" s="19" t="s">
        <v>29</v>
      </c>
      <c r="E224" s="17" t="s">
        <v>63</v>
      </c>
      <c r="F224" s="17" t="s">
        <v>63</v>
      </c>
      <c r="G224" s="17" t="s">
        <v>835</v>
      </c>
      <c r="H224" s="17" t="s">
        <v>80</v>
      </c>
      <c r="I224" s="18" t="s">
        <v>836</v>
      </c>
      <c r="J224" s="28">
        <v>64</v>
      </c>
      <c r="K224" s="30">
        <v>2024.8</v>
      </c>
      <c r="L224" s="30">
        <v>2024.11</v>
      </c>
      <c r="M224" s="17" t="s">
        <v>837</v>
      </c>
      <c r="N224" s="17">
        <v>103</v>
      </c>
      <c r="O224" s="17">
        <v>31</v>
      </c>
      <c r="P224" s="17" t="s">
        <v>728</v>
      </c>
      <c r="Q224" s="34">
        <v>0</v>
      </c>
      <c r="R224" s="28">
        <v>64</v>
      </c>
      <c r="S224" s="36"/>
      <c r="T224" s="36"/>
      <c r="U224" s="38">
        <f t="shared" si="8"/>
        <v>64</v>
      </c>
      <c r="V224" s="37">
        <f t="shared" si="7"/>
        <v>1</v>
      </c>
      <c r="W224" s="17"/>
      <c r="X224" s="3"/>
    </row>
    <row r="225" s="2" customFormat="1" ht="38.25" spans="1:23">
      <c r="A225" s="16">
        <v>220</v>
      </c>
      <c r="B225" s="17" t="s">
        <v>724</v>
      </c>
      <c r="C225" s="18" t="s">
        <v>838</v>
      </c>
      <c r="D225" s="19" t="s">
        <v>29</v>
      </c>
      <c r="E225" s="17" t="s">
        <v>248</v>
      </c>
      <c r="F225" s="17" t="s">
        <v>63</v>
      </c>
      <c r="G225" s="17" t="s">
        <v>835</v>
      </c>
      <c r="H225" s="17" t="s">
        <v>80</v>
      </c>
      <c r="I225" s="18" t="s">
        <v>839</v>
      </c>
      <c r="J225" s="28">
        <v>38</v>
      </c>
      <c r="K225" s="30">
        <v>2024.8</v>
      </c>
      <c r="L225" s="30">
        <v>2024.11</v>
      </c>
      <c r="M225" s="17" t="s">
        <v>840</v>
      </c>
      <c r="N225" s="17">
        <v>317</v>
      </c>
      <c r="O225" s="17">
        <v>102</v>
      </c>
      <c r="P225" s="17" t="s">
        <v>72</v>
      </c>
      <c r="Q225" s="34">
        <v>0</v>
      </c>
      <c r="R225" s="28">
        <v>38</v>
      </c>
      <c r="S225" s="36"/>
      <c r="T225" s="36"/>
      <c r="U225" s="38">
        <f t="shared" si="8"/>
        <v>38</v>
      </c>
      <c r="V225" s="37">
        <f t="shared" si="7"/>
        <v>1</v>
      </c>
      <c r="W225" s="17"/>
    </row>
    <row r="226" s="2" customFormat="1" ht="38.25" spans="1:23">
      <c r="A226" s="16">
        <v>221</v>
      </c>
      <c r="B226" s="17" t="s">
        <v>724</v>
      </c>
      <c r="C226" s="18" t="s">
        <v>841</v>
      </c>
      <c r="D226" s="19" t="s">
        <v>29</v>
      </c>
      <c r="E226" s="17" t="s">
        <v>30</v>
      </c>
      <c r="F226" s="17" t="s">
        <v>63</v>
      </c>
      <c r="G226" s="17" t="s">
        <v>222</v>
      </c>
      <c r="H226" s="17" t="s">
        <v>80</v>
      </c>
      <c r="I226" s="18" t="s">
        <v>842</v>
      </c>
      <c r="J226" s="28">
        <v>20</v>
      </c>
      <c r="K226" s="30">
        <v>2024.8</v>
      </c>
      <c r="L226" s="30">
        <v>2024.11</v>
      </c>
      <c r="M226" s="17" t="s">
        <v>843</v>
      </c>
      <c r="N226" s="17">
        <v>132</v>
      </c>
      <c r="O226" s="17">
        <v>45</v>
      </c>
      <c r="P226" s="17" t="s">
        <v>72</v>
      </c>
      <c r="Q226" s="34">
        <v>14.17</v>
      </c>
      <c r="R226" s="28">
        <v>5.83</v>
      </c>
      <c r="S226" s="36"/>
      <c r="T226" s="36"/>
      <c r="U226" s="38">
        <f t="shared" si="8"/>
        <v>20</v>
      </c>
      <c r="V226" s="37">
        <f t="shared" si="7"/>
        <v>1</v>
      </c>
      <c r="W226" s="17"/>
    </row>
    <row r="227" s="2" customFormat="1" ht="51" spans="1:23">
      <c r="A227" s="16">
        <v>222</v>
      </c>
      <c r="B227" s="17" t="s">
        <v>724</v>
      </c>
      <c r="C227" s="18" t="s">
        <v>844</v>
      </c>
      <c r="D227" s="19" t="s">
        <v>29</v>
      </c>
      <c r="E227" s="17" t="s">
        <v>248</v>
      </c>
      <c r="F227" s="17" t="s">
        <v>63</v>
      </c>
      <c r="G227" s="17" t="s">
        <v>161</v>
      </c>
      <c r="H227" s="17" t="s">
        <v>80</v>
      </c>
      <c r="I227" s="18" t="s">
        <v>845</v>
      </c>
      <c r="J227" s="28">
        <v>97</v>
      </c>
      <c r="K227" s="30">
        <v>2024.8</v>
      </c>
      <c r="L227" s="30">
        <v>2024.11</v>
      </c>
      <c r="M227" s="17" t="s">
        <v>846</v>
      </c>
      <c r="N227" s="17">
        <v>243</v>
      </c>
      <c r="O227" s="17">
        <v>64</v>
      </c>
      <c r="P227" s="17" t="s">
        <v>72</v>
      </c>
      <c r="Q227" s="34">
        <v>72.57</v>
      </c>
      <c r="R227" s="28">
        <v>24.43</v>
      </c>
      <c r="S227" s="36"/>
      <c r="T227" s="36"/>
      <c r="U227" s="38">
        <f t="shared" si="8"/>
        <v>97</v>
      </c>
      <c r="V227" s="37">
        <f t="shared" si="7"/>
        <v>1</v>
      </c>
      <c r="W227" s="17"/>
    </row>
    <row r="228" s="2" customFormat="1" ht="38.25" spans="1:23">
      <c r="A228" s="16">
        <v>223</v>
      </c>
      <c r="B228" s="17" t="s">
        <v>724</v>
      </c>
      <c r="C228" s="18" t="s">
        <v>847</v>
      </c>
      <c r="D228" s="19" t="s">
        <v>29</v>
      </c>
      <c r="E228" s="17" t="s">
        <v>248</v>
      </c>
      <c r="F228" s="17" t="s">
        <v>63</v>
      </c>
      <c r="G228" s="17" t="s">
        <v>393</v>
      </c>
      <c r="H228" s="17" t="s">
        <v>80</v>
      </c>
      <c r="I228" s="18" t="s">
        <v>848</v>
      </c>
      <c r="J228" s="28">
        <v>35.76</v>
      </c>
      <c r="K228" s="30">
        <v>2024.8</v>
      </c>
      <c r="L228" s="30">
        <v>2024.11</v>
      </c>
      <c r="M228" s="17" t="s">
        <v>849</v>
      </c>
      <c r="N228" s="17">
        <v>207</v>
      </c>
      <c r="O228" s="17">
        <v>62</v>
      </c>
      <c r="P228" s="17" t="s">
        <v>72</v>
      </c>
      <c r="Q228" s="34">
        <v>0</v>
      </c>
      <c r="R228" s="28">
        <v>35.76</v>
      </c>
      <c r="S228" s="36"/>
      <c r="T228" s="36"/>
      <c r="U228" s="38">
        <f t="shared" si="8"/>
        <v>35.76</v>
      </c>
      <c r="V228" s="37">
        <f t="shared" si="7"/>
        <v>1</v>
      </c>
      <c r="W228" s="17"/>
    </row>
    <row r="229" s="2" customFormat="1" ht="38.25" spans="1:23">
      <c r="A229" s="16">
        <v>224</v>
      </c>
      <c r="B229" s="17" t="s">
        <v>724</v>
      </c>
      <c r="C229" s="18" t="s">
        <v>850</v>
      </c>
      <c r="D229" s="19" t="s">
        <v>29</v>
      </c>
      <c r="E229" s="17" t="s">
        <v>30</v>
      </c>
      <c r="F229" s="17" t="s">
        <v>63</v>
      </c>
      <c r="G229" s="17" t="s">
        <v>495</v>
      </c>
      <c r="H229" s="17" t="s">
        <v>69</v>
      </c>
      <c r="I229" s="18" t="s">
        <v>851</v>
      </c>
      <c r="J229" s="28">
        <v>37</v>
      </c>
      <c r="K229" s="30">
        <v>2024.8</v>
      </c>
      <c r="L229" s="30">
        <v>2024.11</v>
      </c>
      <c r="M229" s="17" t="s">
        <v>852</v>
      </c>
      <c r="N229" s="17">
        <v>120</v>
      </c>
      <c r="O229" s="17">
        <v>40</v>
      </c>
      <c r="P229" s="17" t="s">
        <v>72</v>
      </c>
      <c r="Q229" s="34">
        <v>14.9</v>
      </c>
      <c r="R229" s="28">
        <v>22.1</v>
      </c>
      <c r="S229" s="36"/>
      <c r="T229" s="36"/>
      <c r="U229" s="38">
        <f t="shared" si="8"/>
        <v>37</v>
      </c>
      <c r="V229" s="37">
        <f t="shared" si="7"/>
        <v>1</v>
      </c>
      <c r="W229" s="17"/>
    </row>
    <row r="230" s="2" customFormat="1" ht="38.25" spans="1:23">
      <c r="A230" s="16">
        <v>225</v>
      </c>
      <c r="B230" s="17" t="s">
        <v>724</v>
      </c>
      <c r="C230" s="18" t="s">
        <v>853</v>
      </c>
      <c r="D230" s="19" t="s">
        <v>29</v>
      </c>
      <c r="E230" s="17" t="s">
        <v>30</v>
      </c>
      <c r="F230" s="17" t="s">
        <v>63</v>
      </c>
      <c r="G230" s="17" t="s">
        <v>94</v>
      </c>
      <c r="H230" s="17" t="s">
        <v>80</v>
      </c>
      <c r="I230" s="18" t="s">
        <v>854</v>
      </c>
      <c r="J230" s="28">
        <v>45</v>
      </c>
      <c r="K230" s="30">
        <v>2024.8</v>
      </c>
      <c r="L230" s="30">
        <v>2024.11</v>
      </c>
      <c r="M230" s="17" t="s">
        <v>855</v>
      </c>
      <c r="N230" s="17">
        <v>167</v>
      </c>
      <c r="O230" s="17">
        <v>51</v>
      </c>
      <c r="P230" s="17" t="s">
        <v>737</v>
      </c>
      <c r="Q230" s="34">
        <v>25.79</v>
      </c>
      <c r="R230" s="28">
        <v>19.21</v>
      </c>
      <c r="S230" s="36"/>
      <c r="T230" s="36"/>
      <c r="U230" s="38">
        <f t="shared" si="8"/>
        <v>45</v>
      </c>
      <c r="V230" s="37">
        <f t="shared" si="7"/>
        <v>1</v>
      </c>
      <c r="W230" s="17"/>
    </row>
    <row r="231" s="2" customFormat="1" ht="38.25" spans="1:23">
      <c r="A231" s="16">
        <v>226</v>
      </c>
      <c r="B231" s="17" t="s">
        <v>724</v>
      </c>
      <c r="C231" s="18" t="s">
        <v>856</v>
      </c>
      <c r="D231" s="19" t="s">
        <v>29</v>
      </c>
      <c r="E231" s="17" t="s">
        <v>30</v>
      </c>
      <c r="F231" s="17" t="s">
        <v>63</v>
      </c>
      <c r="G231" s="17" t="s">
        <v>442</v>
      </c>
      <c r="H231" s="17" t="s">
        <v>80</v>
      </c>
      <c r="I231" s="18" t="s">
        <v>857</v>
      </c>
      <c r="J231" s="28">
        <v>60</v>
      </c>
      <c r="K231" s="30">
        <v>2024.8</v>
      </c>
      <c r="L231" s="30">
        <v>2024.11</v>
      </c>
      <c r="M231" s="17" t="s">
        <v>858</v>
      </c>
      <c r="N231" s="17">
        <v>198</v>
      </c>
      <c r="O231" s="17">
        <v>62</v>
      </c>
      <c r="P231" s="17" t="s">
        <v>72</v>
      </c>
      <c r="Q231" s="34">
        <v>23.39</v>
      </c>
      <c r="R231" s="28">
        <v>36.61</v>
      </c>
      <c r="S231" s="36"/>
      <c r="T231" s="36"/>
      <c r="U231" s="38">
        <f t="shared" si="8"/>
        <v>60</v>
      </c>
      <c r="V231" s="37">
        <f t="shared" si="7"/>
        <v>1</v>
      </c>
      <c r="W231" s="17"/>
    </row>
    <row r="232" s="2" customFormat="1" ht="51" spans="1:23">
      <c r="A232" s="16">
        <v>227</v>
      </c>
      <c r="B232" s="17" t="s">
        <v>724</v>
      </c>
      <c r="C232" s="18" t="s">
        <v>859</v>
      </c>
      <c r="D232" s="19" t="s">
        <v>29</v>
      </c>
      <c r="E232" s="17" t="s">
        <v>30</v>
      </c>
      <c r="F232" s="17" t="s">
        <v>63</v>
      </c>
      <c r="G232" s="17" t="s">
        <v>442</v>
      </c>
      <c r="H232" s="17" t="s">
        <v>69</v>
      </c>
      <c r="I232" s="18" t="s">
        <v>860</v>
      </c>
      <c r="J232" s="28">
        <v>39.2</v>
      </c>
      <c r="K232" s="30">
        <v>2024.8</v>
      </c>
      <c r="L232" s="30">
        <v>2024.11</v>
      </c>
      <c r="M232" s="17" t="s">
        <v>861</v>
      </c>
      <c r="N232" s="17">
        <v>243</v>
      </c>
      <c r="O232" s="17">
        <v>75</v>
      </c>
      <c r="P232" s="17" t="s">
        <v>72</v>
      </c>
      <c r="Q232" s="34">
        <v>0</v>
      </c>
      <c r="R232" s="28">
        <v>39.2</v>
      </c>
      <c r="S232" s="36"/>
      <c r="T232" s="36"/>
      <c r="U232" s="38">
        <f t="shared" si="8"/>
        <v>39.2</v>
      </c>
      <c r="V232" s="37">
        <f t="shared" si="7"/>
        <v>1</v>
      </c>
      <c r="W232" s="17"/>
    </row>
    <row r="233" s="2" customFormat="1" ht="38.25" spans="1:23">
      <c r="A233" s="16">
        <v>228</v>
      </c>
      <c r="B233" s="17" t="s">
        <v>724</v>
      </c>
      <c r="C233" s="18" t="s">
        <v>862</v>
      </c>
      <c r="D233" s="19" t="s">
        <v>29</v>
      </c>
      <c r="E233" s="17" t="s">
        <v>63</v>
      </c>
      <c r="F233" s="17" t="s">
        <v>63</v>
      </c>
      <c r="G233" s="17" t="s">
        <v>863</v>
      </c>
      <c r="H233" s="17" t="s">
        <v>80</v>
      </c>
      <c r="I233" s="18" t="s">
        <v>864</v>
      </c>
      <c r="J233" s="28">
        <v>14.54</v>
      </c>
      <c r="K233" s="30">
        <v>2024.8</v>
      </c>
      <c r="L233" s="30">
        <v>2024.11</v>
      </c>
      <c r="M233" s="17" t="s">
        <v>865</v>
      </c>
      <c r="N233" s="17">
        <v>118</v>
      </c>
      <c r="O233" s="17">
        <v>42</v>
      </c>
      <c r="P233" s="17" t="s">
        <v>728</v>
      </c>
      <c r="Q233" s="34">
        <v>0</v>
      </c>
      <c r="R233" s="28">
        <v>14.54</v>
      </c>
      <c r="S233" s="36"/>
      <c r="T233" s="36"/>
      <c r="U233" s="38">
        <f t="shared" si="8"/>
        <v>14.54</v>
      </c>
      <c r="V233" s="37">
        <f t="shared" si="7"/>
        <v>1</v>
      </c>
      <c r="W233" s="17"/>
    </row>
    <row r="234" s="2" customFormat="1" ht="38.25" spans="1:23">
      <c r="A234" s="16">
        <v>229</v>
      </c>
      <c r="B234" s="17" t="s">
        <v>724</v>
      </c>
      <c r="C234" s="18" t="s">
        <v>866</v>
      </c>
      <c r="D234" s="19" t="s">
        <v>29</v>
      </c>
      <c r="E234" s="17" t="s">
        <v>30</v>
      </c>
      <c r="F234" s="17" t="s">
        <v>63</v>
      </c>
      <c r="G234" s="17" t="s">
        <v>253</v>
      </c>
      <c r="H234" s="17" t="s">
        <v>69</v>
      </c>
      <c r="I234" s="18" t="s">
        <v>867</v>
      </c>
      <c r="J234" s="28">
        <v>40</v>
      </c>
      <c r="K234" s="30">
        <v>2024.8</v>
      </c>
      <c r="L234" s="30">
        <v>2024.11</v>
      </c>
      <c r="M234" s="17" t="s">
        <v>868</v>
      </c>
      <c r="N234" s="17">
        <v>192</v>
      </c>
      <c r="O234" s="17">
        <v>58</v>
      </c>
      <c r="P234" s="17" t="s">
        <v>219</v>
      </c>
      <c r="Q234" s="34">
        <v>15.76</v>
      </c>
      <c r="R234" s="28">
        <v>24.24</v>
      </c>
      <c r="S234" s="36"/>
      <c r="T234" s="36"/>
      <c r="U234" s="38">
        <f t="shared" si="8"/>
        <v>40</v>
      </c>
      <c r="V234" s="37">
        <f t="shared" si="7"/>
        <v>1</v>
      </c>
      <c r="W234" s="17"/>
    </row>
    <row r="235" s="2" customFormat="1" ht="38.25" spans="1:23">
      <c r="A235" s="16">
        <v>230</v>
      </c>
      <c r="B235" s="17" t="s">
        <v>724</v>
      </c>
      <c r="C235" s="18" t="s">
        <v>869</v>
      </c>
      <c r="D235" s="19" t="s">
        <v>29</v>
      </c>
      <c r="E235" s="17" t="s">
        <v>63</v>
      </c>
      <c r="F235" s="17" t="s">
        <v>63</v>
      </c>
      <c r="G235" s="17" t="s">
        <v>870</v>
      </c>
      <c r="H235" s="17" t="s">
        <v>80</v>
      </c>
      <c r="I235" s="18" t="s">
        <v>871</v>
      </c>
      <c r="J235" s="28">
        <v>7.92</v>
      </c>
      <c r="K235" s="30">
        <v>2024.8</v>
      </c>
      <c r="L235" s="30">
        <v>2024.11</v>
      </c>
      <c r="M235" s="17" t="s">
        <v>872</v>
      </c>
      <c r="N235" s="17">
        <v>131</v>
      </c>
      <c r="O235" s="17">
        <v>42</v>
      </c>
      <c r="P235" s="17" t="s">
        <v>728</v>
      </c>
      <c r="Q235" s="34">
        <v>0</v>
      </c>
      <c r="R235" s="28">
        <v>7.92</v>
      </c>
      <c r="S235" s="36"/>
      <c r="T235" s="36"/>
      <c r="U235" s="38">
        <f t="shared" si="8"/>
        <v>7.92</v>
      </c>
      <c r="V235" s="37">
        <f t="shared" si="7"/>
        <v>1</v>
      </c>
      <c r="W235" s="17"/>
    </row>
    <row r="236" s="2" customFormat="1" ht="38.25" spans="1:23">
      <c r="A236" s="16">
        <v>231</v>
      </c>
      <c r="B236" s="17" t="s">
        <v>724</v>
      </c>
      <c r="C236" s="18" t="s">
        <v>873</v>
      </c>
      <c r="D236" s="19" t="s">
        <v>29</v>
      </c>
      <c r="E236" s="25" t="s">
        <v>248</v>
      </c>
      <c r="F236" s="17" t="s">
        <v>397</v>
      </c>
      <c r="G236" s="17" t="s">
        <v>874</v>
      </c>
      <c r="H236" s="17" t="s">
        <v>80</v>
      </c>
      <c r="I236" s="18" t="s">
        <v>875</v>
      </c>
      <c r="J236" s="28">
        <v>50</v>
      </c>
      <c r="K236" s="30">
        <v>2024.8</v>
      </c>
      <c r="L236" s="30">
        <v>2024.11</v>
      </c>
      <c r="M236" s="17" t="s">
        <v>876</v>
      </c>
      <c r="N236" s="17">
        <v>272</v>
      </c>
      <c r="O236" s="17">
        <v>88</v>
      </c>
      <c r="P236" s="17" t="s">
        <v>72</v>
      </c>
      <c r="Q236" s="34">
        <v>45.3</v>
      </c>
      <c r="R236" s="28">
        <v>4.7</v>
      </c>
      <c r="S236" s="36"/>
      <c r="T236" s="36"/>
      <c r="U236" s="38">
        <f t="shared" si="8"/>
        <v>50</v>
      </c>
      <c r="V236" s="37">
        <f t="shared" si="7"/>
        <v>1</v>
      </c>
      <c r="W236" s="17"/>
    </row>
    <row r="237" s="2" customFormat="1" ht="63.75" spans="1:23">
      <c r="A237" s="16">
        <v>232</v>
      </c>
      <c r="B237" s="17" t="s">
        <v>724</v>
      </c>
      <c r="C237" s="18" t="s">
        <v>877</v>
      </c>
      <c r="D237" s="19" t="s">
        <v>29</v>
      </c>
      <c r="E237" s="17" t="s">
        <v>124</v>
      </c>
      <c r="F237" s="17" t="s">
        <v>124</v>
      </c>
      <c r="G237" s="17" t="s">
        <v>878</v>
      </c>
      <c r="H237" s="17" t="s">
        <v>879</v>
      </c>
      <c r="I237" s="18" t="s">
        <v>880</v>
      </c>
      <c r="J237" s="28">
        <v>50</v>
      </c>
      <c r="K237" s="30">
        <v>2024.8</v>
      </c>
      <c r="L237" s="30">
        <v>2024.11</v>
      </c>
      <c r="M237" s="17" t="s">
        <v>881</v>
      </c>
      <c r="N237" s="17">
        <v>355</v>
      </c>
      <c r="O237" s="17">
        <v>87</v>
      </c>
      <c r="P237" s="17" t="s">
        <v>728</v>
      </c>
      <c r="Q237" s="34">
        <v>23.8</v>
      </c>
      <c r="R237" s="28">
        <v>26.2</v>
      </c>
      <c r="S237" s="36"/>
      <c r="T237" s="36"/>
      <c r="U237" s="38">
        <f t="shared" si="8"/>
        <v>50</v>
      </c>
      <c r="V237" s="37">
        <f t="shared" si="7"/>
        <v>1</v>
      </c>
      <c r="W237" s="17"/>
    </row>
    <row r="238" s="2" customFormat="1" ht="89.25" spans="1:23">
      <c r="A238" s="16">
        <v>233</v>
      </c>
      <c r="B238" s="17" t="s">
        <v>724</v>
      </c>
      <c r="C238" s="18" t="s">
        <v>882</v>
      </c>
      <c r="D238" s="19" t="s">
        <v>29</v>
      </c>
      <c r="E238" s="17" t="s">
        <v>53</v>
      </c>
      <c r="F238" s="17" t="s">
        <v>53</v>
      </c>
      <c r="G238" s="17" t="s">
        <v>883</v>
      </c>
      <c r="H238" s="17" t="s">
        <v>69</v>
      </c>
      <c r="I238" s="18" t="s">
        <v>884</v>
      </c>
      <c r="J238" s="28">
        <v>70</v>
      </c>
      <c r="K238" s="30">
        <v>2024.8</v>
      </c>
      <c r="L238" s="30">
        <v>2024.11</v>
      </c>
      <c r="M238" s="17" t="s">
        <v>885</v>
      </c>
      <c r="N238" s="17">
        <v>196</v>
      </c>
      <c r="O238" s="17">
        <v>50</v>
      </c>
      <c r="P238" s="17" t="s">
        <v>72</v>
      </c>
      <c r="Q238" s="34">
        <v>45.6</v>
      </c>
      <c r="R238" s="28">
        <v>24.4</v>
      </c>
      <c r="S238" s="36"/>
      <c r="T238" s="36"/>
      <c r="U238" s="38">
        <f t="shared" si="8"/>
        <v>70</v>
      </c>
      <c r="V238" s="37">
        <f t="shared" si="7"/>
        <v>1</v>
      </c>
      <c r="W238" s="17"/>
    </row>
    <row r="239" s="2" customFormat="1" ht="38.25" spans="1:23">
      <c r="A239" s="16">
        <v>234</v>
      </c>
      <c r="B239" s="17" t="s">
        <v>724</v>
      </c>
      <c r="C239" s="18" t="s">
        <v>886</v>
      </c>
      <c r="D239" s="19" t="s">
        <v>29</v>
      </c>
      <c r="E239" s="17" t="s">
        <v>30</v>
      </c>
      <c r="F239" s="17" t="s">
        <v>53</v>
      </c>
      <c r="G239" s="17" t="s">
        <v>887</v>
      </c>
      <c r="H239" s="17" t="s">
        <v>80</v>
      </c>
      <c r="I239" s="18" t="s">
        <v>888</v>
      </c>
      <c r="J239" s="28">
        <v>54.6</v>
      </c>
      <c r="K239" s="30">
        <v>2024.8</v>
      </c>
      <c r="L239" s="30">
        <v>2024.11</v>
      </c>
      <c r="M239" s="17" t="s">
        <v>889</v>
      </c>
      <c r="N239" s="17">
        <v>130</v>
      </c>
      <c r="O239" s="17">
        <v>45</v>
      </c>
      <c r="P239" s="17" t="s">
        <v>72</v>
      </c>
      <c r="Q239" s="34">
        <v>0</v>
      </c>
      <c r="R239" s="28">
        <v>54.6</v>
      </c>
      <c r="S239" s="36"/>
      <c r="T239" s="36"/>
      <c r="U239" s="38">
        <f t="shared" si="8"/>
        <v>54.6</v>
      </c>
      <c r="V239" s="37">
        <f t="shared" si="7"/>
        <v>1</v>
      </c>
      <c r="W239" s="17"/>
    </row>
    <row r="240" s="2" customFormat="1" ht="38.25" spans="1:23">
      <c r="A240" s="16">
        <v>235</v>
      </c>
      <c r="B240" s="17" t="s">
        <v>724</v>
      </c>
      <c r="C240" s="18" t="s">
        <v>890</v>
      </c>
      <c r="D240" s="19" t="s">
        <v>29</v>
      </c>
      <c r="E240" s="17" t="s">
        <v>30</v>
      </c>
      <c r="F240" s="17" t="s">
        <v>53</v>
      </c>
      <c r="G240" s="17" t="s">
        <v>239</v>
      </c>
      <c r="H240" s="17" t="s">
        <v>69</v>
      </c>
      <c r="I240" s="18" t="s">
        <v>891</v>
      </c>
      <c r="J240" s="28">
        <v>24.15</v>
      </c>
      <c r="K240" s="30">
        <v>2024.8</v>
      </c>
      <c r="L240" s="30">
        <v>2024.11</v>
      </c>
      <c r="M240" s="17" t="s">
        <v>892</v>
      </c>
      <c r="N240" s="17">
        <v>107</v>
      </c>
      <c r="O240" s="17">
        <v>29</v>
      </c>
      <c r="P240" s="17" t="s">
        <v>36</v>
      </c>
      <c r="Q240" s="34">
        <v>0</v>
      </c>
      <c r="R240" s="28">
        <v>24.15</v>
      </c>
      <c r="S240" s="36"/>
      <c r="T240" s="36"/>
      <c r="U240" s="38">
        <f t="shared" si="8"/>
        <v>24.15</v>
      </c>
      <c r="V240" s="37">
        <f t="shared" si="7"/>
        <v>1</v>
      </c>
      <c r="W240" s="17"/>
    </row>
    <row r="241" s="2" customFormat="1" ht="38.25" spans="1:23">
      <c r="A241" s="16">
        <v>236</v>
      </c>
      <c r="B241" s="17" t="s">
        <v>724</v>
      </c>
      <c r="C241" s="18" t="s">
        <v>893</v>
      </c>
      <c r="D241" s="19" t="s">
        <v>29</v>
      </c>
      <c r="E241" s="17" t="s">
        <v>30</v>
      </c>
      <c r="F241" s="17" t="s">
        <v>53</v>
      </c>
      <c r="G241" s="17" t="s">
        <v>636</v>
      </c>
      <c r="H241" s="17" t="s">
        <v>80</v>
      </c>
      <c r="I241" s="18" t="s">
        <v>894</v>
      </c>
      <c r="J241" s="28">
        <v>50</v>
      </c>
      <c r="K241" s="30">
        <v>2024.8</v>
      </c>
      <c r="L241" s="30">
        <v>2024.11</v>
      </c>
      <c r="M241" s="17" t="s">
        <v>895</v>
      </c>
      <c r="N241" s="17">
        <v>95</v>
      </c>
      <c r="O241" s="17">
        <v>30</v>
      </c>
      <c r="P241" s="17" t="s">
        <v>72</v>
      </c>
      <c r="Q241" s="34">
        <v>33</v>
      </c>
      <c r="R241" s="28">
        <v>17</v>
      </c>
      <c r="S241" s="36"/>
      <c r="T241" s="36"/>
      <c r="U241" s="38">
        <f t="shared" si="8"/>
        <v>50</v>
      </c>
      <c r="V241" s="37">
        <f t="shared" si="7"/>
        <v>1</v>
      </c>
      <c r="W241" s="17"/>
    </row>
    <row r="242" s="2" customFormat="1" ht="38.25" spans="1:23">
      <c r="A242" s="16">
        <v>237</v>
      </c>
      <c r="B242" s="17" t="s">
        <v>724</v>
      </c>
      <c r="C242" s="18" t="s">
        <v>896</v>
      </c>
      <c r="D242" s="19" t="s">
        <v>29</v>
      </c>
      <c r="E242" s="17" t="s">
        <v>30</v>
      </c>
      <c r="F242" s="17" t="s">
        <v>53</v>
      </c>
      <c r="G242" s="17" t="s">
        <v>731</v>
      </c>
      <c r="H242" s="17" t="s">
        <v>80</v>
      </c>
      <c r="I242" s="18" t="s">
        <v>897</v>
      </c>
      <c r="J242" s="28">
        <v>93</v>
      </c>
      <c r="K242" s="30">
        <v>2024.8</v>
      </c>
      <c r="L242" s="30">
        <v>2024.11</v>
      </c>
      <c r="M242" s="17" t="s">
        <v>898</v>
      </c>
      <c r="N242" s="17">
        <v>196</v>
      </c>
      <c r="O242" s="17">
        <v>65</v>
      </c>
      <c r="P242" s="17" t="s">
        <v>737</v>
      </c>
      <c r="Q242" s="34">
        <v>30</v>
      </c>
      <c r="R242" s="28">
        <v>63</v>
      </c>
      <c r="S242" s="36"/>
      <c r="T242" s="36"/>
      <c r="U242" s="38">
        <f t="shared" si="8"/>
        <v>93</v>
      </c>
      <c r="V242" s="37">
        <f t="shared" si="7"/>
        <v>1</v>
      </c>
      <c r="W242" s="17"/>
    </row>
    <row r="243" s="2" customFormat="1" ht="38.25" spans="1:23">
      <c r="A243" s="16">
        <v>238</v>
      </c>
      <c r="B243" s="17" t="s">
        <v>724</v>
      </c>
      <c r="C243" s="18" t="s">
        <v>899</v>
      </c>
      <c r="D243" s="19" t="s">
        <v>29</v>
      </c>
      <c r="E243" s="17" t="s">
        <v>30</v>
      </c>
      <c r="F243" s="17" t="s">
        <v>53</v>
      </c>
      <c r="G243" s="17" t="s">
        <v>887</v>
      </c>
      <c r="H243" s="17" t="s">
        <v>80</v>
      </c>
      <c r="I243" s="18" t="s">
        <v>900</v>
      </c>
      <c r="J243" s="28">
        <v>15.6</v>
      </c>
      <c r="K243" s="30">
        <v>2024.8</v>
      </c>
      <c r="L243" s="30">
        <v>2024.11</v>
      </c>
      <c r="M243" s="17" t="s">
        <v>901</v>
      </c>
      <c r="N243" s="17">
        <v>56</v>
      </c>
      <c r="O243" s="17">
        <v>15</v>
      </c>
      <c r="P243" s="17" t="s">
        <v>72</v>
      </c>
      <c r="Q243" s="34">
        <v>0</v>
      </c>
      <c r="R243" s="28">
        <v>15.6</v>
      </c>
      <c r="S243" s="36"/>
      <c r="T243" s="36"/>
      <c r="U243" s="38">
        <f t="shared" si="8"/>
        <v>15.6</v>
      </c>
      <c r="V243" s="37">
        <f t="shared" si="7"/>
        <v>1</v>
      </c>
      <c r="W243" s="17"/>
    </row>
    <row r="244" s="2" customFormat="1" ht="38.25" spans="1:23">
      <c r="A244" s="16">
        <v>239</v>
      </c>
      <c r="B244" s="17" t="s">
        <v>724</v>
      </c>
      <c r="C244" s="18" t="s">
        <v>902</v>
      </c>
      <c r="D244" s="19" t="s">
        <v>29</v>
      </c>
      <c r="E244" s="17" t="s">
        <v>30</v>
      </c>
      <c r="F244" s="17" t="s">
        <v>53</v>
      </c>
      <c r="G244" s="17" t="s">
        <v>887</v>
      </c>
      <c r="H244" s="17" t="s">
        <v>80</v>
      </c>
      <c r="I244" s="18" t="s">
        <v>903</v>
      </c>
      <c r="J244" s="28">
        <v>40</v>
      </c>
      <c r="K244" s="30">
        <v>2024.8</v>
      </c>
      <c r="L244" s="30">
        <v>2024.11</v>
      </c>
      <c r="M244" s="17" t="s">
        <v>904</v>
      </c>
      <c r="N244" s="17">
        <v>98</v>
      </c>
      <c r="O244" s="17">
        <v>35</v>
      </c>
      <c r="P244" s="17" t="s">
        <v>737</v>
      </c>
      <c r="Q244" s="34">
        <v>26</v>
      </c>
      <c r="R244" s="28">
        <v>14</v>
      </c>
      <c r="S244" s="36"/>
      <c r="T244" s="36"/>
      <c r="U244" s="38">
        <f t="shared" si="8"/>
        <v>40</v>
      </c>
      <c r="V244" s="37">
        <f t="shared" si="7"/>
        <v>1</v>
      </c>
      <c r="W244" s="17"/>
    </row>
    <row r="245" s="2" customFormat="1" ht="38.25" spans="1:23">
      <c r="A245" s="16">
        <v>240</v>
      </c>
      <c r="B245" s="17" t="s">
        <v>724</v>
      </c>
      <c r="C245" s="18" t="s">
        <v>905</v>
      </c>
      <c r="D245" s="19" t="s">
        <v>29</v>
      </c>
      <c r="E245" s="17" t="s">
        <v>248</v>
      </c>
      <c r="F245" s="17" t="s">
        <v>48</v>
      </c>
      <c r="G245" s="17" t="s">
        <v>906</v>
      </c>
      <c r="H245" s="17" t="s">
        <v>80</v>
      </c>
      <c r="I245" s="18" t="s">
        <v>907</v>
      </c>
      <c r="J245" s="28">
        <v>75</v>
      </c>
      <c r="K245" s="30">
        <v>2024.8</v>
      </c>
      <c r="L245" s="30">
        <v>2024.11</v>
      </c>
      <c r="M245" s="17" t="s">
        <v>908</v>
      </c>
      <c r="N245" s="17">
        <v>163</v>
      </c>
      <c r="O245" s="17">
        <v>45</v>
      </c>
      <c r="P245" s="17" t="s">
        <v>794</v>
      </c>
      <c r="Q245" s="34">
        <v>45</v>
      </c>
      <c r="R245" s="28">
        <v>30</v>
      </c>
      <c r="S245" s="36"/>
      <c r="T245" s="36"/>
      <c r="U245" s="38">
        <f t="shared" si="8"/>
        <v>75</v>
      </c>
      <c r="V245" s="37">
        <f t="shared" si="7"/>
        <v>1</v>
      </c>
      <c r="W245" s="17"/>
    </row>
    <row r="246" s="2" customFormat="1" ht="63.75" spans="1:23">
      <c r="A246" s="16">
        <v>241</v>
      </c>
      <c r="B246" s="17" t="s">
        <v>724</v>
      </c>
      <c r="C246" s="18" t="s">
        <v>909</v>
      </c>
      <c r="D246" s="19" t="s">
        <v>29</v>
      </c>
      <c r="E246" s="17" t="s">
        <v>730</v>
      </c>
      <c r="F246" s="17" t="s">
        <v>48</v>
      </c>
      <c r="G246" s="17" t="s">
        <v>49</v>
      </c>
      <c r="H246" s="17" t="s">
        <v>69</v>
      </c>
      <c r="I246" s="18" t="s">
        <v>910</v>
      </c>
      <c r="J246" s="28">
        <v>49.4</v>
      </c>
      <c r="K246" s="30">
        <v>2024.8</v>
      </c>
      <c r="L246" s="30">
        <v>2024.11</v>
      </c>
      <c r="M246" s="17" t="s">
        <v>911</v>
      </c>
      <c r="N246" s="17">
        <v>123</v>
      </c>
      <c r="O246" s="17">
        <v>37</v>
      </c>
      <c r="P246" s="17" t="s">
        <v>72</v>
      </c>
      <c r="Q246" s="34">
        <v>49.4</v>
      </c>
      <c r="R246" s="28">
        <v>0</v>
      </c>
      <c r="S246" s="36"/>
      <c r="T246" s="36"/>
      <c r="U246" s="38">
        <f t="shared" si="8"/>
        <v>49.4</v>
      </c>
      <c r="V246" s="37">
        <f t="shared" si="7"/>
        <v>1</v>
      </c>
      <c r="W246" s="17"/>
    </row>
    <row r="247" s="2" customFormat="1" ht="38.25" spans="1:23">
      <c r="A247" s="16">
        <v>242</v>
      </c>
      <c r="B247" s="17" t="s">
        <v>724</v>
      </c>
      <c r="C247" s="18" t="s">
        <v>912</v>
      </c>
      <c r="D247" s="19" t="s">
        <v>29</v>
      </c>
      <c r="E247" s="17" t="s">
        <v>30</v>
      </c>
      <c r="F247" s="17" t="s">
        <v>48</v>
      </c>
      <c r="G247" s="17" t="s">
        <v>710</v>
      </c>
      <c r="H247" s="17" t="s">
        <v>80</v>
      </c>
      <c r="I247" s="18" t="s">
        <v>913</v>
      </c>
      <c r="J247" s="28">
        <v>15</v>
      </c>
      <c r="K247" s="30">
        <v>2024.8</v>
      </c>
      <c r="L247" s="30">
        <v>2024.11</v>
      </c>
      <c r="M247" s="17" t="s">
        <v>914</v>
      </c>
      <c r="N247" s="17">
        <v>164</v>
      </c>
      <c r="O247" s="17">
        <v>33</v>
      </c>
      <c r="P247" s="17" t="s">
        <v>737</v>
      </c>
      <c r="Q247" s="34">
        <v>0</v>
      </c>
      <c r="R247" s="28">
        <v>15</v>
      </c>
      <c r="S247" s="36"/>
      <c r="T247" s="36"/>
      <c r="U247" s="38">
        <f t="shared" si="8"/>
        <v>15</v>
      </c>
      <c r="V247" s="37">
        <f t="shared" si="7"/>
        <v>1</v>
      </c>
      <c r="W247" s="17"/>
    </row>
    <row r="248" s="2" customFormat="1" ht="38.25" spans="1:23">
      <c r="A248" s="16">
        <v>243</v>
      </c>
      <c r="B248" s="17" t="s">
        <v>724</v>
      </c>
      <c r="C248" s="18" t="s">
        <v>915</v>
      </c>
      <c r="D248" s="19" t="s">
        <v>29</v>
      </c>
      <c r="E248" s="17" t="s">
        <v>48</v>
      </c>
      <c r="F248" s="17" t="s">
        <v>48</v>
      </c>
      <c r="G248" s="17" t="s">
        <v>188</v>
      </c>
      <c r="H248" s="17" t="s">
        <v>80</v>
      </c>
      <c r="I248" s="18" t="s">
        <v>916</v>
      </c>
      <c r="J248" s="28">
        <v>50</v>
      </c>
      <c r="K248" s="30">
        <v>2024.8</v>
      </c>
      <c r="L248" s="30">
        <v>2024.11</v>
      </c>
      <c r="M248" s="17" t="s">
        <v>917</v>
      </c>
      <c r="N248" s="17">
        <v>324</v>
      </c>
      <c r="O248" s="17">
        <v>75</v>
      </c>
      <c r="P248" s="17" t="s">
        <v>728</v>
      </c>
      <c r="Q248" s="34">
        <v>29.1</v>
      </c>
      <c r="R248" s="28">
        <v>20.9</v>
      </c>
      <c r="S248" s="36"/>
      <c r="T248" s="36"/>
      <c r="U248" s="38">
        <f t="shared" si="8"/>
        <v>50</v>
      </c>
      <c r="V248" s="37">
        <f t="shared" si="7"/>
        <v>1</v>
      </c>
      <c r="W248" s="17"/>
    </row>
    <row r="249" s="2" customFormat="1" ht="38.25" spans="1:24">
      <c r="A249" s="16">
        <v>244</v>
      </c>
      <c r="B249" s="17" t="s">
        <v>724</v>
      </c>
      <c r="C249" s="18" t="s">
        <v>918</v>
      </c>
      <c r="D249" s="19" t="s">
        <v>29</v>
      </c>
      <c r="E249" s="17" t="s">
        <v>30</v>
      </c>
      <c r="F249" s="17" t="s">
        <v>48</v>
      </c>
      <c r="G249" s="17" t="s">
        <v>710</v>
      </c>
      <c r="H249" s="17" t="s">
        <v>69</v>
      </c>
      <c r="I249" s="18" t="s">
        <v>919</v>
      </c>
      <c r="J249" s="28">
        <v>15</v>
      </c>
      <c r="K249" s="30">
        <v>2024.8</v>
      </c>
      <c r="L249" s="30">
        <v>2024.11</v>
      </c>
      <c r="M249" s="17" t="s">
        <v>920</v>
      </c>
      <c r="N249" s="17">
        <v>86</v>
      </c>
      <c r="O249" s="17">
        <v>24</v>
      </c>
      <c r="P249" s="17" t="s">
        <v>36</v>
      </c>
      <c r="Q249" s="34">
        <v>0</v>
      </c>
      <c r="R249" s="28">
        <v>15</v>
      </c>
      <c r="S249" s="36"/>
      <c r="T249" s="36"/>
      <c r="U249" s="38">
        <f t="shared" si="8"/>
        <v>15</v>
      </c>
      <c r="V249" s="37">
        <f t="shared" si="7"/>
        <v>1</v>
      </c>
      <c r="W249" s="17"/>
      <c r="X249" s="3"/>
    </row>
    <row r="250" s="2" customFormat="1" ht="38.25" spans="1:23">
      <c r="A250" s="16">
        <v>245</v>
      </c>
      <c r="B250" s="17" t="s">
        <v>724</v>
      </c>
      <c r="C250" s="18" t="s">
        <v>921</v>
      </c>
      <c r="D250" s="19" t="s">
        <v>29</v>
      </c>
      <c r="E250" s="17" t="s">
        <v>48</v>
      </c>
      <c r="F250" s="17" t="s">
        <v>48</v>
      </c>
      <c r="G250" s="17" t="s">
        <v>129</v>
      </c>
      <c r="H250" s="17" t="s">
        <v>80</v>
      </c>
      <c r="I250" s="18" t="s">
        <v>922</v>
      </c>
      <c r="J250" s="28">
        <v>60</v>
      </c>
      <c r="K250" s="30">
        <v>2024.8</v>
      </c>
      <c r="L250" s="30">
        <v>2024.11</v>
      </c>
      <c r="M250" s="17" t="s">
        <v>923</v>
      </c>
      <c r="N250" s="17">
        <v>293</v>
      </c>
      <c r="O250" s="17">
        <v>67</v>
      </c>
      <c r="P250" s="17" t="s">
        <v>728</v>
      </c>
      <c r="Q250" s="34">
        <v>36.13</v>
      </c>
      <c r="R250" s="28">
        <v>23.87</v>
      </c>
      <c r="S250" s="36"/>
      <c r="T250" s="36"/>
      <c r="U250" s="38">
        <f t="shared" si="8"/>
        <v>60</v>
      </c>
      <c r="V250" s="37">
        <f t="shared" si="7"/>
        <v>1</v>
      </c>
      <c r="W250" s="17"/>
    </row>
    <row r="251" s="2" customFormat="1" ht="38.25" spans="1:23">
      <c r="A251" s="16">
        <v>246</v>
      </c>
      <c r="B251" s="17" t="s">
        <v>724</v>
      </c>
      <c r="C251" s="18" t="s">
        <v>924</v>
      </c>
      <c r="D251" s="19" t="s">
        <v>29</v>
      </c>
      <c r="E251" s="17" t="s">
        <v>48</v>
      </c>
      <c r="F251" s="17" t="s">
        <v>48</v>
      </c>
      <c r="G251" s="17" t="s">
        <v>133</v>
      </c>
      <c r="H251" s="17" t="s">
        <v>80</v>
      </c>
      <c r="I251" s="18" t="s">
        <v>925</v>
      </c>
      <c r="J251" s="28">
        <v>50</v>
      </c>
      <c r="K251" s="30">
        <v>2024.8</v>
      </c>
      <c r="L251" s="30">
        <v>2024.11</v>
      </c>
      <c r="M251" s="17" t="s">
        <v>926</v>
      </c>
      <c r="N251" s="17">
        <v>286</v>
      </c>
      <c r="O251" s="17">
        <v>65</v>
      </c>
      <c r="P251" s="17" t="s">
        <v>728</v>
      </c>
      <c r="Q251" s="34">
        <v>30</v>
      </c>
      <c r="R251" s="28">
        <v>20</v>
      </c>
      <c r="S251" s="36"/>
      <c r="T251" s="36"/>
      <c r="U251" s="38">
        <f t="shared" si="8"/>
        <v>50</v>
      </c>
      <c r="V251" s="37">
        <f t="shared" si="7"/>
        <v>1</v>
      </c>
      <c r="W251" s="17"/>
    </row>
    <row r="252" s="2" customFormat="1" ht="76.5" spans="1:23">
      <c r="A252" s="16">
        <v>247</v>
      </c>
      <c r="B252" s="17" t="s">
        <v>724</v>
      </c>
      <c r="C252" s="18" t="s">
        <v>927</v>
      </c>
      <c r="D252" s="19" t="s">
        <v>29</v>
      </c>
      <c r="E252" s="17" t="s">
        <v>48</v>
      </c>
      <c r="F252" s="17" t="s">
        <v>48</v>
      </c>
      <c r="G252" s="17" t="s">
        <v>928</v>
      </c>
      <c r="H252" s="17" t="s">
        <v>69</v>
      </c>
      <c r="I252" s="18" t="s">
        <v>929</v>
      </c>
      <c r="J252" s="28">
        <v>70</v>
      </c>
      <c r="K252" s="30">
        <v>2024.8</v>
      </c>
      <c r="L252" s="30">
        <v>2024.11</v>
      </c>
      <c r="M252" s="17" t="s">
        <v>930</v>
      </c>
      <c r="N252" s="17">
        <v>465</v>
      </c>
      <c r="O252" s="17">
        <v>125</v>
      </c>
      <c r="P252" s="17" t="s">
        <v>728</v>
      </c>
      <c r="Q252" s="34">
        <v>0</v>
      </c>
      <c r="R252" s="28">
        <v>70</v>
      </c>
      <c r="S252" s="36"/>
      <c r="T252" s="36"/>
      <c r="U252" s="38">
        <f t="shared" si="8"/>
        <v>70</v>
      </c>
      <c r="V252" s="37">
        <f t="shared" si="7"/>
        <v>1</v>
      </c>
      <c r="W252" s="17"/>
    </row>
    <row r="253" s="2" customFormat="1" ht="38.25" spans="1:23">
      <c r="A253" s="16">
        <v>248</v>
      </c>
      <c r="B253" s="17" t="s">
        <v>724</v>
      </c>
      <c r="C253" s="18" t="s">
        <v>931</v>
      </c>
      <c r="D253" s="19" t="s">
        <v>29</v>
      </c>
      <c r="E253" s="17" t="s">
        <v>248</v>
      </c>
      <c r="F253" s="17" t="s">
        <v>48</v>
      </c>
      <c r="G253" s="17" t="s">
        <v>129</v>
      </c>
      <c r="H253" s="17" t="s">
        <v>80</v>
      </c>
      <c r="I253" s="18" t="s">
        <v>932</v>
      </c>
      <c r="J253" s="28">
        <v>80</v>
      </c>
      <c r="K253" s="30">
        <v>2024.8</v>
      </c>
      <c r="L253" s="30">
        <v>2024.11</v>
      </c>
      <c r="M253" s="17" t="s">
        <v>933</v>
      </c>
      <c r="N253" s="17">
        <v>132</v>
      </c>
      <c r="O253" s="17">
        <v>35</v>
      </c>
      <c r="P253" s="17" t="s">
        <v>794</v>
      </c>
      <c r="Q253" s="34">
        <v>52</v>
      </c>
      <c r="R253" s="28">
        <v>28</v>
      </c>
      <c r="S253" s="36"/>
      <c r="T253" s="36"/>
      <c r="U253" s="38">
        <f t="shared" si="8"/>
        <v>80</v>
      </c>
      <c r="V253" s="37">
        <f t="shared" si="7"/>
        <v>1</v>
      </c>
      <c r="W253" s="17"/>
    </row>
    <row r="254" s="2" customFormat="1" ht="38.25" spans="1:23">
      <c r="A254" s="16">
        <v>249</v>
      </c>
      <c r="B254" s="17" t="s">
        <v>724</v>
      </c>
      <c r="C254" s="18" t="s">
        <v>934</v>
      </c>
      <c r="D254" s="19" t="s">
        <v>29</v>
      </c>
      <c r="E254" s="17" t="s">
        <v>30</v>
      </c>
      <c r="F254" s="17" t="s">
        <v>48</v>
      </c>
      <c r="G254" s="17" t="s">
        <v>129</v>
      </c>
      <c r="H254" s="17" t="s">
        <v>80</v>
      </c>
      <c r="I254" s="18" t="s">
        <v>935</v>
      </c>
      <c r="J254" s="28">
        <v>40</v>
      </c>
      <c r="K254" s="30">
        <v>2024.8</v>
      </c>
      <c r="L254" s="30">
        <v>2024.11</v>
      </c>
      <c r="M254" s="17" t="s">
        <v>936</v>
      </c>
      <c r="N254" s="17">
        <v>208</v>
      </c>
      <c r="O254" s="17">
        <v>54</v>
      </c>
      <c r="P254" s="17" t="s">
        <v>737</v>
      </c>
      <c r="Q254" s="34">
        <v>24</v>
      </c>
      <c r="R254" s="28">
        <v>16</v>
      </c>
      <c r="S254" s="36"/>
      <c r="T254" s="36"/>
      <c r="U254" s="38">
        <f t="shared" si="8"/>
        <v>40</v>
      </c>
      <c r="V254" s="37">
        <f t="shared" si="7"/>
        <v>1</v>
      </c>
      <c r="W254" s="17"/>
    </row>
    <row r="255" s="2" customFormat="1" ht="38.25" spans="1:23">
      <c r="A255" s="16">
        <v>250</v>
      </c>
      <c r="B255" s="17" t="s">
        <v>724</v>
      </c>
      <c r="C255" s="18" t="s">
        <v>937</v>
      </c>
      <c r="D255" s="19" t="s">
        <v>29</v>
      </c>
      <c r="E255" s="17" t="s">
        <v>248</v>
      </c>
      <c r="F255" s="17" t="s">
        <v>48</v>
      </c>
      <c r="G255" s="17" t="s">
        <v>281</v>
      </c>
      <c r="H255" s="17" t="s">
        <v>80</v>
      </c>
      <c r="I255" s="18" t="s">
        <v>938</v>
      </c>
      <c r="J255" s="28">
        <v>45</v>
      </c>
      <c r="K255" s="30">
        <v>2024.8</v>
      </c>
      <c r="L255" s="30">
        <v>2024.11</v>
      </c>
      <c r="M255" s="17" t="s">
        <v>939</v>
      </c>
      <c r="N255" s="17">
        <v>39</v>
      </c>
      <c r="O255" s="17">
        <v>25</v>
      </c>
      <c r="P255" s="17" t="s">
        <v>794</v>
      </c>
      <c r="Q255" s="34">
        <v>25</v>
      </c>
      <c r="R255" s="28">
        <v>20</v>
      </c>
      <c r="S255" s="36"/>
      <c r="T255" s="36"/>
      <c r="U255" s="38">
        <f t="shared" si="8"/>
        <v>45</v>
      </c>
      <c r="V255" s="37">
        <f t="shared" si="7"/>
        <v>1</v>
      </c>
      <c r="W255" s="17"/>
    </row>
    <row r="256" s="2" customFormat="1" ht="38.25" spans="1:23">
      <c r="A256" s="16">
        <v>251</v>
      </c>
      <c r="B256" s="17" t="s">
        <v>724</v>
      </c>
      <c r="C256" s="18" t="s">
        <v>940</v>
      </c>
      <c r="D256" s="19" t="s">
        <v>29</v>
      </c>
      <c r="E256" s="17" t="s">
        <v>30</v>
      </c>
      <c r="F256" s="17" t="s">
        <v>48</v>
      </c>
      <c r="G256" s="17" t="s">
        <v>941</v>
      </c>
      <c r="H256" s="17" t="s">
        <v>69</v>
      </c>
      <c r="I256" s="18" t="s">
        <v>942</v>
      </c>
      <c r="J256" s="28">
        <v>99</v>
      </c>
      <c r="K256" s="30">
        <v>2024.8</v>
      </c>
      <c r="L256" s="30">
        <v>2024.11</v>
      </c>
      <c r="M256" s="17" t="s">
        <v>943</v>
      </c>
      <c r="N256" s="17">
        <v>356</v>
      </c>
      <c r="O256" s="17">
        <v>126</v>
      </c>
      <c r="P256" s="17" t="s">
        <v>72</v>
      </c>
      <c r="Q256" s="34">
        <v>61.26</v>
      </c>
      <c r="R256" s="28">
        <v>37.74</v>
      </c>
      <c r="S256" s="36"/>
      <c r="T256" s="36"/>
      <c r="U256" s="38">
        <f t="shared" si="8"/>
        <v>99</v>
      </c>
      <c r="V256" s="37">
        <f t="shared" si="7"/>
        <v>1</v>
      </c>
      <c r="W256" s="17"/>
    </row>
    <row r="257" s="2" customFormat="1" ht="38.25" spans="1:23">
      <c r="A257" s="16">
        <v>252</v>
      </c>
      <c r="B257" s="17" t="s">
        <v>724</v>
      </c>
      <c r="C257" s="18" t="s">
        <v>944</v>
      </c>
      <c r="D257" s="19" t="s">
        <v>29</v>
      </c>
      <c r="E257" s="17" t="s">
        <v>30</v>
      </c>
      <c r="F257" s="17" t="s">
        <v>48</v>
      </c>
      <c r="G257" s="17" t="s">
        <v>129</v>
      </c>
      <c r="H257" s="17" t="s">
        <v>69</v>
      </c>
      <c r="I257" s="18" t="s">
        <v>945</v>
      </c>
      <c r="J257" s="28">
        <v>20</v>
      </c>
      <c r="K257" s="30">
        <v>2024.8</v>
      </c>
      <c r="L257" s="30">
        <v>2024.11</v>
      </c>
      <c r="M257" s="17" t="s">
        <v>946</v>
      </c>
      <c r="N257" s="17">
        <v>85</v>
      </c>
      <c r="O257" s="17">
        <v>27</v>
      </c>
      <c r="P257" s="17" t="s">
        <v>72</v>
      </c>
      <c r="Q257" s="34">
        <v>20</v>
      </c>
      <c r="R257" s="28">
        <v>0</v>
      </c>
      <c r="S257" s="36"/>
      <c r="T257" s="36"/>
      <c r="U257" s="38">
        <f t="shared" si="8"/>
        <v>20</v>
      </c>
      <c r="V257" s="37">
        <f t="shared" si="7"/>
        <v>1</v>
      </c>
      <c r="W257" s="17"/>
    </row>
    <row r="258" s="2" customFormat="1" ht="38.25" spans="1:23">
      <c r="A258" s="16">
        <v>253</v>
      </c>
      <c r="B258" s="17" t="s">
        <v>724</v>
      </c>
      <c r="C258" s="18" t="s">
        <v>947</v>
      </c>
      <c r="D258" s="19" t="s">
        <v>29</v>
      </c>
      <c r="E258" s="17" t="s">
        <v>30</v>
      </c>
      <c r="F258" s="17" t="s">
        <v>48</v>
      </c>
      <c r="G258" s="17" t="s">
        <v>133</v>
      </c>
      <c r="H258" s="17" t="s">
        <v>69</v>
      </c>
      <c r="I258" s="18" t="s">
        <v>948</v>
      </c>
      <c r="J258" s="28">
        <v>50</v>
      </c>
      <c r="K258" s="30">
        <v>2024.8</v>
      </c>
      <c r="L258" s="30">
        <v>2024.11</v>
      </c>
      <c r="M258" s="17" t="s">
        <v>949</v>
      </c>
      <c r="N258" s="17">
        <v>256</v>
      </c>
      <c r="O258" s="17">
        <v>84</v>
      </c>
      <c r="P258" s="17" t="s">
        <v>72</v>
      </c>
      <c r="Q258" s="34">
        <v>50</v>
      </c>
      <c r="R258" s="28">
        <v>0</v>
      </c>
      <c r="S258" s="36"/>
      <c r="T258" s="36"/>
      <c r="U258" s="38">
        <f t="shared" si="8"/>
        <v>50</v>
      </c>
      <c r="V258" s="37">
        <f t="shared" si="7"/>
        <v>1</v>
      </c>
      <c r="W258" s="17"/>
    </row>
    <row r="259" s="2" customFormat="1" ht="38.25" spans="1:23">
      <c r="A259" s="16">
        <v>254</v>
      </c>
      <c r="B259" s="17" t="s">
        <v>724</v>
      </c>
      <c r="C259" s="18" t="s">
        <v>950</v>
      </c>
      <c r="D259" s="19" t="s">
        <v>29</v>
      </c>
      <c r="E259" s="17" t="s">
        <v>30</v>
      </c>
      <c r="F259" s="17" t="s">
        <v>48</v>
      </c>
      <c r="G259" s="17" t="s">
        <v>281</v>
      </c>
      <c r="H259" s="17" t="s">
        <v>69</v>
      </c>
      <c r="I259" s="18" t="s">
        <v>951</v>
      </c>
      <c r="J259" s="28">
        <v>50</v>
      </c>
      <c r="K259" s="30">
        <v>2024.8</v>
      </c>
      <c r="L259" s="30">
        <v>2024.11</v>
      </c>
      <c r="M259" s="17" t="s">
        <v>952</v>
      </c>
      <c r="N259" s="17">
        <v>75</v>
      </c>
      <c r="O259" s="17">
        <v>22</v>
      </c>
      <c r="P259" s="17" t="s">
        <v>72</v>
      </c>
      <c r="Q259" s="34">
        <v>30</v>
      </c>
      <c r="R259" s="28">
        <v>20</v>
      </c>
      <c r="S259" s="36"/>
      <c r="T259" s="36"/>
      <c r="U259" s="38">
        <f t="shared" si="8"/>
        <v>50</v>
      </c>
      <c r="V259" s="37">
        <f t="shared" si="7"/>
        <v>1</v>
      </c>
      <c r="W259" s="17"/>
    </row>
    <row r="260" s="2" customFormat="1" ht="38.25" spans="1:23">
      <c r="A260" s="16">
        <v>255</v>
      </c>
      <c r="B260" s="17" t="s">
        <v>724</v>
      </c>
      <c r="C260" s="18" t="s">
        <v>953</v>
      </c>
      <c r="D260" s="19" t="s">
        <v>29</v>
      </c>
      <c r="E260" s="17" t="s">
        <v>730</v>
      </c>
      <c r="F260" s="17" t="s">
        <v>43</v>
      </c>
      <c r="G260" s="17" t="s">
        <v>731</v>
      </c>
      <c r="H260" s="17" t="s">
        <v>69</v>
      </c>
      <c r="I260" s="18" t="s">
        <v>954</v>
      </c>
      <c r="J260" s="28">
        <v>40</v>
      </c>
      <c r="K260" s="30">
        <v>2024.8</v>
      </c>
      <c r="L260" s="30">
        <v>2024.11</v>
      </c>
      <c r="M260" s="17" t="s">
        <v>955</v>
      </c>
      <c r="N260" s="17">
        <v>121</v>
      </c>
      <c r="O260" s="17">
        <v>35</v>
      </c>
      <c r="P260" s="17" t="s">
        <v>72</v>
      </c>
      <c r="Q260" s="34">
        <v>40</v>
      </c>
      <c r="R260" s="28">
        <v>0</v>
      </c>
      <c r="S260" s="36"/>
      <c r="T260" s="36"/>
      <c r="U260" s="38">
        <f t="shared" si="8"/>
        <v>40</v>
      </c>
      <c r="V260" s="37">
        <f t="shared" si="7"/>
        <v>1</v>
      </c>
      <c r="W260" s="17"/>
    </row>
    <row r="261" s="2" customFormat="1" ht="51" spans="1:23">
      <c r="A261" s="16">
        <v>256</v>
      </c>
      <c r="B261" s="17" t="s">
        <v>724</v>
      </c>
      <c r="C261" s="18" t="s">
        <v>956</v>
      </c>
      <c r="D261" s="19" t="s">
        <v>29</v>
      </c>
      <c r="E261" s="17" t="s">
        <v>30</v>
      </c>
      <c r="F261" s="17" t="s">
        <v>43</v>
      </c>
      <c r="G261" s="17" t="s">
        <v>957</v>
      </c>
      <c r="H261" s="17" t="s">
        <v>80</v>
      </c>
      <c r="I261" s="18" t="s">
        <v>958</v>
      </c>
      <c r="J261" s="28">
        <v>98</v>
      </c>
      <c r="K261" s="30">
        <v>2024.8</v>
      </c>
      <c r="L261" s="30">
        <v>2024.11</v>
      </c>
      <c r="M261" s="17" t="s">
        <v>959</v>
      </c>
      <c r="N261" s="17">
        <v>153</v>
      </c>
      <c r="O261" s="17">
        <v>53</v>
      </c>
      <c r="P261" s="17" t="s">
        <v>72</v>
      </c>
      <c r="Q261" s="34">
        <v>63</v>
      </c>
      <c r="R261" s="28">
        <v>35</v>
      </c>
      <c r="S261" s="36"/>
      <c r="T261" s="36"/>
      <c r="U261" s="38">
        <f t="shared" si="8"/>
        <v>98</v>
      </c>
      <c r="V261" s="37">
        <f t="shared" ref="V261:V309" si="9">U261/(Q261+R261)</f>
        <v>1</v>
      </c>
      <c r="W261" s="17"/>
    </row>
    <row r="262" s="2" customFormat="1" ht="38.25" spans="1:23">
      <c r="A262" s="16">
        <v>257</v>
      </c>
      <c r="B262" s="17" t="s">
        <v>724</v>
      </c>
      <c r="C262" s="18" t="s">
        <v>960</v>
      </c>
      <c r="D262" s="19" t="s">
        <v>29</v>
      </c>
      <c r="E262" s="17" t="s">
        <v>248</v>
      </c>
      <c r="F262" s="17" t="s">
        <v>43</v>
      </c>
      <c r="G262" s="17" t="s">
        <v>961</v>
      </c>
      <c r="H262" s="17" t="s">
        <v>80</v>
      </c>
      <c r="I262" s="18" t="s">
        <v>962</v>
      </c>
      <c r="J262" s="28">
        <v>95</v>
      </c>
      <c r="K262" s="30">
        <v>2024.8</v>
      </c>
      <c r="L262" s="30">
        <v>2024.11</v>
      </c>
      <c r="M262" s="17" t="s">
        <v>963</v>
      </c>
      <c r="N262" s="17">
        <v>162</v>
      </c>
      <c r="O262" s="17">
        <v>46</v>
      </c>
      <c r="P262" s="17" t="s">
        <v>794</v>
      </c>
      <c r="Q262" s="34">
        <v>63</v>
      </c>
      <c r="R262" s="28">
        <v>32</v>
      </c>
      <c r="S262" s="36"/>
      <c r="T262" s="36"/>
      <c r="U262" s="38">
        <f t="shared" ref="U262:U309" si="10">Q262+R262</f>
        <v>95</v>
      </c>
      <c r="V262" s="37">
        <f t="shared" si="9"/>
        <v>1</v>
      </c>
      <c r="W262" s="17"/>
    </row>
    <row r="263" s="2" customFormat="1" ht="38.25" spans="1:23">
      <c r="A263" s="16">
        <v>258</v>
      </c>
      <c r="B263" s="17" t="s">
        <v>724</v>
      </c>
      <c r="C263" s="18" t="s">
        <v>964</v>
      </c>
      <c r="D263" s="19" t="s">
        <v>29</v>
      </c>
      <c r="E263" s="17" t="s">
        <v>43</v>
      </c>
      <c r="F263" s="17" t="s">
        <v>43</v>
      </c>
      <c r="G263" s="17" t="s">
        <v>601</v>
      </c>
      <c r="H263" s="17" t="s">
        <v>80</v>
      </c>
      <c r="I263" s="18" t="s">
        <v>965</v>
      </c>
      <c r="J263" s="28">
        <v>20</v>
      </c>
      <c r="K263" s="30">
        <v>2024.8</v>
      </c>
      <c r="L263" s="30">
        <v>2024.11</v>
      </c>
      <c r="M263" s="17" t="s">
        <v>966</v>
      </c>
      <c r="N263" s="17">
        <v>113</v>
      </c>
      <c r="O263" s="17">
        <v>35</v>
      </c>
      <c r="P263" s="17" t="s">
        <v>728</v>
      </c>
      <c r="Q263" s="34">
        <v>13.5</v>
      </c>
      <c r="R263" s="28">
        <v>6.5</v>
      </c>
      <c r="S263" s="36"/>
      <c r="T263" s="36"/>
      <c r="U263" s="38">
        <f t="shared" si="10"/>
        <v>20</v>
      </c>
      <c r="V263" s="37">
        <f t="shared" si="9"/>
        <v>1</v>
      </c>
      <c r="W263" s="17"/>
    </row>
    <row r="264" s="2" customFormat="1" ht="38.25" spans="1:23">
      <c r="A264" s="16">
        <v>259</v>
      </c>
      <c r="B264" s="17" t="s">
        <v>724</v>
      </c>
      <c r="C264" s="18" t="s">
        <v>967</v>
      </c>
      <c r="D264" s="19" t="s">
        <v>29</v>
      </c>
      <c r="E264" s="17" t="s">
        <v>30</v>
      </c>
      <c r="F264" s="17" t="s">
        <v>43</v>
      </c>
      <c r="G264" s="17" t="s">
        <v>601</v>
      </c>
      <c r="H264" s="17" t="s">
        <v>80</v>
      </c>
      <c r="I264" s="18" t="s">
        <v>968</v>
      </c>
      <c r="J264" s="28">
        <v>87</v>
      </c>
      <c r="K264" s="30">
        <v>2024.8</v>
      </c>
      <c r="L264" s="30">
        <v>2024.11</v>
      </c>
      <c r="M264" s="17" t="s">
        <v>969</v>
      </c>
      <c r="N264" s="17">
        <v>127</v>
      </c>
      <c r="O264" s="17">
        <v>35</v>
      </c>
      <c r="P264" s="17" t="s">
        <v>737</v>
      </c>
      <c r="Q264" s="34">
        <v>48</v>
      </c>
      <c r="R264" s="28">
        <v>39</v>
      </c>
      <c r="S264" s="36"/>
      <c r="T264" s="36"/>
      <c r="U264" s="38">
        <f t="shared" si="10"/>
        <v>87</v>
      </c>
      <c r="V264" s="37">
        <f t="shared" si="9"/>
        <v>1</v>
      </c>
      <c r="W264" s="17"/>
    </row>
    <row r="265" s="2" customFormat="1" ht="51" spans="1:23">
      <c r="A265" s="16">
        <v>260</v>
      </c>
      <c r="B265" s="17" t="s">
        <v>724</v>
      </c>
      <c r="C265" s="18" t="s">
        <v>970</v>
      </c>
      <c r="D265" s="19" t="s">
        <v>29</v>
      </c>
      <c r="E265" s="17" t="s">
        <v>43</v>
      </c>
      <c r="F265" s="17" t="s">
        <v>43</v>
      </c>
      <c r="G265" s="17" t="s">
        <v>971</v>
      </c>
      <c r="H265" s="17" t="s">
        <v>80</v>
      </c>
      <c r="I265" s="18" t="s">
        <v>972</v>
      </c>
      <c r="J265" s="28">
        <v>28</v>
      </c>
      <c r="K265" s="30">
        <v>2024.8</v>
      </c>
      <c r="L265" s="30">
        <v>2024.11</v>
      </c>
      <c r="M265" s="17" t="s">
        <v>973</v>
      </c>
      <c r="N265" s="17">
        <v>145</v>
      </c>
      <c r="O265" s="17">
        <v>35</v>
      </c>
      <c r="P265" s="17" t="s">
        <v>72</v>
      </c>
      <c r="Q265" s="34">
        <v>19</v>
      </c>
      <c r="R265" s="28">
        <v>9</v>
      </c>
      <c r="S265" s="36"/>
      <c r="T265" s="36"/>
      <c r="U265" s="38">
        <f t="shared" si="10"/>
        <v>28</v>
      </c>
      <c r="V265" s="37">
        <f t="shared" si="9"/>
        <v>1</v>
      </c>
      <c r="W265" s="17"/>
    </row>
    <row r="266" s="2" customFormat="1" ht="38.25" spans="1:23">
      <c r="A266" s="16">
        <v>261</v>
      </c>
      <c r="B266" s="17" t="s">
        <v>724</v>
      </c>
      <c r="C266" s="18" t="s">
        <v>974</v>
      </c>
      <c r="D266" s="19" t="s">
        <v>29</v>
      </c>
      <c r="E266" s="17" t="s">
        <v>30</v>
      </c>
      <c r="F266" s="17" t="s">
        <v>43</v>
      </c>
      <c r="G266" s="17" t="s">
        <v>147</v>
      </c>
      <c r="H266" s="17" t="s">
        <v>80</v>
      </c>
      <c r="I266" s="18" t="s">
        <v>975</v>
      </c>
      <c r="J266" s="28">
        <v>10</v>
      </c>
      <c r="K266" s="30">
        <v>2024.8</v>
      </c>
      <c r="L266" s="30">
        <v>2024.11</v>
      </c>
      <c r="M266" s="17" t="s">
        <v>976</v>
      </c>
      <c r="N266" s="17">
        <v>135</v>
      </c>
      <c r="O266" s="17">
        <v>47</v>
      </c>
      <c r="P266" s="17" t="s">
        <v>737</v>
      </c>
      <c r="Q266" s="34">
        <v>10</v>
      </c>
      <c r="R266" s="28">
        <v>0</v>
      </c>
      <c r="S266" s="36"/>
      <c r="T266" s="36"/>
      <c r="U266" s="38">
        <f t="shared" si="10"/>
        <v>10</v>
      </c>
      <c r="V266" s="37">
        <f t="shared" si="9"/>
        <v>1</v>
      </c>
      <c r="W266" s="17"/>
    </row>
    <row r="267" s="2" customFormat="1" ht="38.25" spans="1:23">
      <c r="A267" s="16">
        <v>262</v>
      </c>
      <c r="B267" s="17" t="s">
        <v>724</v>
      </c>
      <c r="C267" s="18" t="s">
        <v>977</v>
      </c>
      <c r="D267" s="19" t="s">
        <v>29</v>
      </c>
      <c r="E267" s="17" t="s">
        <v>30</v>
      </c>
      <c r="F267" s="17" t="s">
        <v>43</v>
      </c>
      <c r="G267" s="17" t="s">
        <v>147</v>
      </c>
      <c r="H267" s="17" t="s">
        <v>80</v>
      </c>
      <c r="I267" s="18" t="s">
        <v>978</v>
      </c>
      <c r="J267" s="28">
        <v>25</v>
      </c>
      <c r="K267" s="30">
        <v>2024.8</v>
      </c>
      <c r="L267" s="30">
        <v>2024.11</v>
      </c>
      <c r="M267" s="17" t="s">
        <v>979</v>
      </c>
      <c r="N267" s="17">
        <v>124</v>
      </c>
      <c r="O267" s="17">
        <v>30</v>
      </c>
      <c r="P267" s="17" t="s">
        <v>72</v>
      </c>
      <c r="Q267" s="34">
        <v>19</v>
      </c>
      <c r="R267" s="28">
        <v>6</v>
      </c>
      <c r="S267" s="36"/>
      <c r="T267" s="36"/>
      <c r="U267" s="38">
        <f t="shared" si="10"/>
        <v>25</v>
      </c>
      <c r="V267" s="37">
        <f t="shared" si="9"/>
        <v>1</v>
      </c>
      <c r="W267" s="17"/>
    </row>
    <row r="268" s="2" customFormat="1" ht="38.25" spans="1:23">
      <c r="A268" s="16">
        <v>263</v>
      </c>
      <c r="B268" s="17" t="s">
        <v>724</v>
      </c>
      <c r="C268" s="18" t="s">
        <v>980</v>
      </c>
      <c r="D268" s="19" t="s">
        <v>29</v>
      </c>
      <c r="E268" s="17" t="s">
        <v>43</v>
      </c>
      <c r="F268" s="17" t="s">
        <v>43</v>
      </c>
      <c r="G268" s="17" t="s">
        <v>147</v>
      </c>
      <c r="H268" s="17" t="s">
        <v>80</v>
      </c>
      <c r="I268" s="18" t="s">
        <v>981</v>
      </c>
      <c r="J268" s="28">
        <v>45</v>
      </c>
      <c r="K268" s="30">
        <v>2024.8</v>
      </c>
      <c r="L268" s="30">
        <v>2024.11</v>
      </c>
      <c r="M268" s="17" t="s">
        <v>982</v>
      </c>
      <c r="N268" s="17">
        <v>114</v>
      </c>
      <c r="O268" s="17">
        <v>39</v>
      </c>
      <c r="P268" s="17" t="s">
        <v>72</v>
      </c>
      <c r="Q268" s="34">
        <v>35</v>
      </c>
      <c r="R268" s="28">
        <v>10</v>
      </c>
      <c r="S268" s="36"/>
      <c r="T268" s="36"/>
      <c r="U268" s="38">
        <f t="shared" si="10"/>
        <v>45</v>
      </c>
      <c r="V268" s="37">
        <f t="shared" si="9"/>
        <v>1</v>
      </c>
      <c r="W268" s="17"/>
    </row>
    <row r="269" s="2" customFormat="1" ht="38.25" spans="1:23">
      <c r="A269" s="16">
        <v>264</v>
      </c>
      <c r="B269" s="17" t="s">
        <v>724</v>
      </c>
      <c r="C269" s="18" t="s">
        <v>983</v>
      </c>
      <c r="D269" s="19" t="s">
        <v>29</v>
      </c>
      <c r="E269" s="17" t="s">
        <v>30</v>
      </c>
      <c r="F269" s="17" t="s">
        <v>43</v>
      </c>
      <c r="G269" s="17" t="s">
        <v>147</v>
      </c>
      <c r="H269" s="17" t="s">
        <v>69</v>
      </c>
      <c r="I269" s="18" t="s">
        <v>984</v>
      </c>
      <c r="J269" s="28">
        <v>20</v>
      </c>
      <c r="K269" s="30">
        <v>2024.8</v>
      </c>
      <c r="L269" s="30">
        <v>2024.11</v>
      </c>
      <c r="M269" s="17" t="s">
        <v>985</v>
      </c>
      <c r="N269" s="17">
        <v>125</v>
      </c>
      <c r="O269" s="17">
        <v>40</v>
      </c>
      <c r="P269" s="17" t="s">
        <v>72</v>
      </c>
      <c r="Q269" s="34">
        <v>12.6</v>
      </c>
      <c r="R269" s="28">
        <v>7.4</v>
      </c>
      <c r="S269" s="36"/>
      <c r="T269" s="36"/>
      <c r="U269" s="38">
        <f t="shared" si="10"/>
        <v>20</v>
      </c>
      <c r="V269" s="37">
        <f t="shared" si="9"/>
        <v>1</v>
      </c>
      <c r="W269" s="17"/>
    </row>
    <row r="270" s="2" customFormat="1" ht="38.25" spans="1:23">
      <c r="A270" s="16">
        <v>265</v>
      </c>
      <c r="B270" s="17" t="s">
        <v>724</v>
      </c>
      <c r="C270" s="18" t="s">
        <v>986</v>
      </c>
      <c r="D270" s="19" t="s">
        <v>29</v>
      </c>
      <c r="E270" s="17" t="s">
        <v>43</v>
      </c>
      <c r="F270" s="17" t="s">
        <v>43</v>
      </c>
      <c r="G270" s="17" t="s">
        <v>147</v>
      </c>
      <c r="H270" s="17" t="s">
        <v>80</v>
      </c>
      <c r="I270" s="18" t="s">
        <v>987</v>
      </c>
      <c r="J270" s="28">
        <v>30</v>
      </c>
      <c r="K270" s="30">
        <v>2024.8</v>
      </c>
      <c r="L270" s="30">
        <v>2024.11</v>
      </c>
      <c r="M270" s="17" t="s">
        <v>988</v>
      </c>
      <c r="N270" s="17">
        <v>25</v>
      </c>
      <c r="O270" s="17">
        <v>8</v>
      </c>
      <c r="P270" s="17" t="s">
        <v>728</v>
      </c>
      <c r="Q270" s="34">
        <v>23</v>
      </c>
      <c r="R270" s="28">
        <v>7</v>
      </c>
      <c r="S270" s="36"/>
      <c r="T270" s="36"/>
      <c r="U270" s="38">
        <f t="shared" si="10"/>
        <v>30</v>
      </c>
      <c r="V270" s="37">
        <f t="shared" si="9"/>
        <v>1</v>
      </c>
      <c r="W270" s="17"/>
    </row>
    <row r="271" s="2" customFormat="1" ht="38.25" spans="1:23">
      <c r="A271" s="16">
        <v>266</v>
      </c>
      <c r="B271" s="17" t="s">
        <v>724</v>
      </c>
      <c r="C271" s="18" t="s">
        <v>989</v>
      </c>
      <c r="D271" s="19" t="s">
        <v>29</v>
      </c>
      <c r="E271" s="17" t="s">
        <v>43</v>
      </c>
      <c r="F271" s="17" t="s">
        <v>43</v>
      </c>
      <c r="G271" s="17" t="s">
        <v>593</v>
      </c>
      <c r="H271" s="17" t="s">
        <v>80</v>
      </c>
      <c r="I271" s="18" t="s">
        <v>990</v>
      </c>
      <c r="J271" s="28">
        <v>20</v>
      </c>
      <c r="K271" s="30">
        <v>2024.8</v>
      </c>
      <c r="L271" s="30">
        <v>2024.11</v>
      </c>
      <c r="M271" s="17" t="s">
        <v>991</v>
      </c>
      <c r="N271" s="17">
        <v>131</v>
      </c>
      <c r="O271" s="17">
        <v>33</v>
      </c>
      <c r="P271" s="17" t="s">
        <v>728</v>
      </c>
      <c r="Q271" s="34">
        <v>14</v>
      </c>
      <c r="R271" s="28">
        <v>6</v>
      </c>
      <c r="S271" s="36"/>
      <c r="T271" s="36"/>
      <c r="U271" s="38">
        <f t="shared" si="10"/>
        <v>20</v>
      </c>
      <c r="V271" s="37">
        <f t="shared" si="9"/>
        <v>1</v>
      </c>
      <c r="W271" s="17"/>
    </row>
    <row r="272" s="2" customFormat="1" ht="38.25" spans="1:23">
      <c r="A272" s="16">
        <v>267</v>
      </c>
      <c r="B272" s="17" t="s">
        <v>724</v>
      </c>
      <c r="C272" s="18" t="s">
        <v>992</v>
      </c>
      <c r="D272" s="19" t="s">
        <v>29</v>
      </c>
      <c r="E272" s="17" t="s">
        <v>30</v>
      </c>
      <c r="F272" s="17" t="s">
        <v>43</v>
      </c>
      <c r="G272" s="17" t="s">
        <v>593</v>
      </c>
      <c r="H272" s="17" t="s">
        <v>80</v>
      </c>
      <c r="I272" s="18" t="s">
        <v>993</v>
      </c>
      <c r="J272" s="28">
        <v>28</v>
      </c>
      <c r="K272" s="30">
        <v>2024.8</v>
      </c>
      <c r="L272" s="30">
        <v>2024.11</v>
      </c>
      <c r="M272" s="17" t="s">
        <v>994</v>
      </c>
      <c r="N272" s="17">
        <v>126</v>
      </c>
      <c r="O272" s="17">
        <v>31</v>
      </c>
      <c r="P272" s="17" t="s">
        <v>72</v>
      </c>
      <c r="Q272" s="34">
        <v>21</v>
      </c>
      <c r="R272" s="28">
        <v>7</v>
      </c>
      <c r="S272" s="36"/>
      <c r="T272" s="36"/>
      <c r="U272" s="38">
        <f t="shared" si="10"/>
        <v>28</v>
      </c>
      <c r="V272" s="37">
        <f t="shared" si="9"/>
        <v>1</v>
      </c>
      <c r="W272" s="17"/>
    </row>
    <row r="273" s="2" customFormat="1" ht="76.5" spans="1:23">
      <c r="A273" s="16">
        <v>268</v>
      </c>
      <c r="B273" s="17" t="s">
        <v>724</v>
      </c>
      <c r="C273" s="18" t="s">
        <v>995</v>
      </c>
      <c r="D273" s="19" t="s">
        <v>29</v>
      </c>
      <c r="E273" s="17" t="s">
        <v>30</v>
      </c>
      <c r="F273" s="17" t="s">
        <v>43</v>
      </c>
      <c r="G273" s="17" t="s">
        <v>996</v>
      </c>
      <c r="H273" s="17" t="s">
        <v>80</v>
      </c>
      <c r="I273" s="18" t="s">
        <v>997</v>
      </c>
      <c r="J273" s="28">
        <v>82</v>
      </c>
      <c r="K273" s="30">
        <v>2024.8</v>
      </c>
      <c r="L273" s="30">
        <v>2024.11</v>
      </c>
      <c r="M273" s="17" t="s">
        <v>998</v>
      </c>
      <c r="N273" s="17">
        <v>125</v>
      </c>
      <c r="O273" s="17">
        <v>30</v>
      </c>
      <c r="P273" s="17" t="s">
        <v>72</v>
      </c>
      <c r="Q273" s="34">
        <v>52.96</v>
      </c>
      <c r="R273" s="28">
        <v>29.04</v>
      </c>
      <c r="S273" s="36"/>
      <c r="T273" s="36"/>
      <c r="U273" s="38">
        <f t="shared" si="10"/>
        <v>82</v>
      </c>
      <c r="V273" s="37">
        <f t="shared" si="9"/>
        <v>1</v>
      </c>
      <c r="W273" s="17"/>
    </row>
    <row r="274" s="2" customFormat="1" ht="38.25" spans="1:23">
      <c r="A274" s="16">
        <v>269</v>
      </c>
      <c r="B274" s="17" t="s">
        <v>724</v>
      </c>
      <c r="C274" s="18" t="s">
        <v>999</v>
      </c>
      <c r="D274" s="19" t="s">
        <v>29</v>
      </c>
      <c r="E274" s="17" t="s">
        <v>30</v>
      </c>
      <c r="F274" s="17" t="s">
        <v>43</v>
      </c>
      <c r="G274" s="17" t="s">
        <v>1000</v>
      </c>
      <c r="H274" s="17" t="s">
        <v>80</v>
      </c>
      <c r="I274" s="18" t="s">
        <v>1001</v>
      </c>
      <c r="J274" s="28">
        <v>26</v>
      </c>
      <c r="K274" s="30">
        <v>2024.8</v>
      </c>
      <c r="L274" s="30">
        <v>2024.11</v>
      </c>
      <c r="M274" s="17" t="s">
        <v>1002</v>
      </c>
      <c r="N274" s="17">
        <v>112</v>
      </c>
      <c r="O274" s="17">
        <v>35</v>
      </c>
      <c r="P274" s="17" t="s">
        <v>72</v>
      </c>
      <c r="Q274" s="34">
        <v>16</v>
      </c>
      <c r="R274" s="28">
        <v>10</v>
      </c>
      <c r="S274" s="36"/>
      <c r="T274" s="36"/>
      <c r="U274" s="38">
        <f t="shared" si="10"/>
        <v>26</v>
      </c>
      <c r="V274" s="37">
        <f t="shared" si="9"/>
        <v>1</v>
      </c>
      <c r="W274" s="17"/>
    </row>
    <row r="275" s="2" customFormat="1" ht="127.5" spans="1:23">
      <c r="A275" s="16">
        <v>270</v>
      </c>
      <c r="B275" s="17" t="s">
        <v>724</v>
      </c>
      <c r="C275" s="18" t="s">
        <v>1003</v>
      </c>
      <c r="D275" s="19" t="s">
        <v>29</v>
      </c>
      <c r="E275" s="17" t="s">
        <v>30</v>
      </c>
      <c r="F275" s="17" t="s">
        <v>43</v>
      </c>
      <c r="G275" s="17" t="s">
        <v>1004</v>
      </c>
      <c r="H275" s="17" t="s">
        <v>69</v>
      </c>
      <c r="I275" s="18" t="s">
        <v>1005</v>
      </c>
      <c r="J275" s="28">
        <v>28</v>
      </c>
      <c r="K275" s="30">
        <v>2024.8</v>
      </c>
      <c r="L275" s="30">
        <v>2024.11</v>
      </c>
      <c r="M275" s="17" t="s">
        <v>1006</v>
      </c>
      <c r="N275" s="17">
        <v>85</v>
      </c>
      <c r="O275" s="17">
        <v>25</v>
      </c>
      <c r="P275" s="17" t="s">
        <v>72</v>
      </c>
      <c r="Q275" s="34">
        <v>16.3</v>
      </c>
      <c r="R275" s="28">
        <v>11.7</v>
      </c>
      <c r="S275" s="36"/>
      <c r="T275" s="36"/>
      <c r="U275" s="38">
        <f t="shared" si="10"/>
        <v>28</v>
      </c>
      <c r="V275" s="37">
        <f t="shared" si="9"/>
        <v>1</v>
      </c>
      <c r="W275" s="17"/>
    </row>
    <row r="276" s="2" customFormat="1" ht="38.25" spans="1:23">
      <c r="A276" s="16">
        <v>271</v>
      </c>
      <c r="B276" s="17" t="s">
        <v>724</v>
      </c>
      <c r="C276" s="18" t="s">
        <v>1007</v>
      </c>
      <c r="D276" s="19" t="s">
        <v>29</v>
      </c>
      <c r="E276" s="17" t="s">
        <v>43</v>
      </c>
      <c r="F276" s="17" t="s">
        <v>43</v>
      </c>
      <c r="G276" s="17" t="s">
        <v>589</v>
      </c>
      <c r="H276" s="17" t="s">
        <v>80</v>
      </c>
      <c r="I276" s="18" t="s">
        <v>1008</v>
      </c>
      <c r="J276" s="28">
        <v>10</v>
      </c>
      <c r="K276" s="30">
        <v>2024.8</v>
      </c>
      <c r="L276" s="30">
        <v>2024.11</v>
      </c>
      <c r="M276" s="17" t="s">
        <v>1009</v>
      </c>
      <c r="N276" s="17">
        <v>67</v>
      </c>
      <c r="O276" s="17">
        <v>20</v>
      </c>
      <c r="P276" s="17" t="s">
        <v>728</v>
      </c>
      <c r="Q276" s="34">
        <v>7</v>
      </c>
      <c r="R276" s="28">
        <v>3</v>
      </c>
      <c r="S276" s="36"/>
      <c r="T276" s="36"/>
      <c r="U276" s="38">
        <f t="shared" si="10"/>
        <v>10</v>
      </c>
      <c r="V276" s="37">
        <f t="shared" si="9"/>
        <v>1</v>
      </c>
      <c r="W276" s="17"/>
    </row>
    <row r="277" s="2" customFormat="1" ht="38.25" spans="1:23">
      <c r="A277" s="16">
        <v>272</v>
      </c>
      <c r="B277" s="17" t="s">
        <v>724</v>
      </c>
      <c r="C277" s="18" t="s">
        <v>1010</v>
      </c>
      <c r="D277" s="19" t="s">
        <v>29</v>
      </c>
      <c r="E277" s="17" t="s">
        <v>43</v>
      </c>
      <c r="F277" s="17" t="s">
        <v>43</v>
      </c>
      <c r="G277" s="17" t="s">
        <v>608</v>
      </c>
      <c r="H277" s="17" t="s">
        <v>80</v>
      </c>
      <c r="I277" s="18" t="s">
        <v>1011</v>
      </c>
      <c r="J277" s="28">
        <v>20</v>
      </c>
      <c r="K277" s="30">
        <v>2024.8</v>
      </c>
      <c r="L277" s="30">
        <v>2024.11</v>
      </c>
      <c r="M277" s="17" t="s">
        <v>1012</v>
      </c>
      <c r="N277" s="17">
        <v>83</v>
      </c>
      <c r="O277" s="17">
        <v>24</v>
      </c>
      <c r="P277" s="17" t="s">
        <v>728</v>
      </c>
      <c r="Q277" s="34">
        <v>6.7</v>
      </c>
      <c r="R277" s="28">
        <v>13.3</v>
      </c>
      <c r="S277" s="36"/>
      <c r="T277" s="36"/>
      <c r="U277" s="38">
        <f t="shared" si="10"/>
        <v>20</v>
      </c>
      <c r="V277" s="37">
        <f t="shared" si="9"/>
        <v>1</v>
      </c>
      <c r="W277" s="17"/>
    </row>
    <row r="278" s="2" customFormat="1" ht="38.25" spans="1:23">
      <c r="A278" s="16">
        <v>273</v>
      </c>
      <c r="B278" s="17" t="s">
        <v>724</v>
      </c>
      <c r="C278" s="18" t="s">
        <v>1013</v>
      </c>
      <c r="D278" s="19" t="s">
        <v>29</v>
      </c>
      <c r="E278" s="17" t="s">
        <v>43</v>
      </c>
      <c r="F278" s="17" t="s">
        <v>43</v>
      </c>
      <c r="G278" s="17" t="s">
        <v>175</v>
      </c>
      <c r="H278" s="17" t="s">
        <v>80</v>
      </c>
      <c r="I278" s="18" t="s">
        <v>1014</v>
      </c>
      <c r="J278" s="28">
        <v>10</v>
      </c>
      <c r="K278" s="30">
        <v>2024.8</v>
      </c>
      <c r="L278" s="30">
        <v>2024.11</v>
      </c>
      <c r="M278" s="17" t="s">
        <v>1015</v>
      </c>
      <c r="N278" s="17">
        <v>74</v>
      </c>
      <c r="O278" s="17">
        <v>22</v>
      </c>
      <c r="P278" s="17" t="s">
        <v>728</v>
      </c>
      <c r="Q278" s="34">
        <v>7</v>
      </c>
      <c r="R278" s="28">
        <v>3</v>
      </c>
      <c r="S278" s="36"/>
      <c r="T278" s="36"/>
      <c r="U278" s="38">
        <f t="shared" si="10"/>
        <v>10</v>
      </c>
      <c r="V278" s="37">
        <f t="shared" si="9"/>
        <v>1</v>
      </c>
      <c r="W278" s="17"/>
    </row>
    <row r="279" s="2" customFormat="1" ht="38.25" spans="1:23">
      <c r="A279" s="16">
        <v>274</v>
      </c>
      <c r="B279" s="17" t="s">
        <v>724</v>
      </c>
      <c r="C279" s="18" t="s">
        <v>1016</v>
      </c>
      <c r="D279" s="19" t="s">
        <v>29</v>
      </c>
      <c r="E279" s="17" t="s">
        <v>43</v>
      </c>
      <c r="F279" s="17" t="s">
        <v>43</v>
      </c>
      <c r="G279" s="17" t="s">
        <v>1017</v>
      </c>
      <c r="H279" s="17" t="s">
        <v>80</v>
      </c>
      <c r="I279" s="18" t="s">
        <v>1018</v>
      </c>
      <c r="J279" s="28">
        <v>20</v>
      </c>
      <c r="K279" s="30">
        <v>2024.8</v>
      </c>
      <c r="L279" s="30">
        <v>2024.11</v>
      </c>
      <c r="M279" s="17" t="s">
        <v>1019</v>
      </c>
      <c r="N279" s="17">
        <v>51</v>
      </c>
      <c r="O279" s="17">
        <v>12</v>
      </c>
      <c r="P279" s="17" t="s">
        <v>728</v>
      </c>
      <c r="Q279" s="34">
        <v>12.9</v>
      </c>
      <c r="R279" s="28">
        <v>7.1</v>
      </c>
      <c r="S279" s="36"/>
      <c r="T279" s="36"/>
      <c r="U279" s="38">
        <f t="shared" si="10"/>
        <v>20</v>
      </c>
      <c r="V279" s="37">
        <f t="shared" si="9"/>
        <v>1</v>
      </c>
      <c r="W279" s="17"/>
    </row>
    <row r="280" s="2" customFormat="1" ht="38.25" spans="1:23">
      <c r="A280" s="16">
        <v>275</v>
      </c>
      <c r="B280" s="17" t="s">
        <v>724</v>
      </c>
      <c r="C280" s="18" t="s">
        <v>1020</v>
      </c>
      <c r="D280" s="19" t="s">
        <v>29</v>
      </c>
      <c r="E280" s="17" t="s">
        <v>43</v>
      </c>
      <c r="F280" s="17" t="s">
        <v>43</v>
      </c>
      <c r="G280" s="17" t="s">
        <v>565</v>
      </c>
      <c r="H280" s="17" t="s">
        <v>80</v>
      </c>
      <c r="I280" s="18" t="s">
        <v>1021</v>
      </c>
      <c r="J280" s="28">
        <v>10</v>
      </c>
      <c r="K280" s="30">
        <v>2024.8</v>
      </c>
      <c r="L280" s="30">
        <v>2024.11</v>
      </c>
      <c r="M280" s="17" t="s">
        <v>1012</v>
      </c>
      <c r="N280" s="17">
        <v>65</v>
      </c>
      <c r="O280" s="17">
        <v>24</v>
      </c>
      <c r="P280" s="17" t="s">
        <v>728</v>
      </c>
      <c r="Q280" s="34">
        <v>10</v>
      </c>
      <c r="R280" s="28">
        <v>0</v>
      </c>
      <c r="S280" s="36"/>
      <c r="T280" s="36"/>
      <c r="U280" s="38">
        <f t="shared" si="10"/>
        <v>10</v>
      </c>
      <c r="V280" s="37">
        <f t="shared" si="9"/>
        <v>1</v>
      </c>
      <c r="W280" s="17"/>
    </row>
    <row r="281" s="2" customFormat="1" ht="38.25" spans="1:23">
      <c r="A281" s="16">
        <v>276</v>
      </c>
      <c r="B281" s="17" t="s">
        <v>724</v>
      </c>
      <c r="C281" s="18" t="s">
        <v>1022</v>
      </c>
      <c r="D281" s="19" t="s">
        <v>29</v>
      </c>
      <c r="E281" s="17" t="s">
        <v>248</v>
      </c>
      <c r="F281" s="17" t="s">
        <v>43</v>
      </c>
      <c r="G281" s="17" t="s">
        <v>398</v>
      </c>
      <c r="H281" s="17" t="s">
        <v>80</v>
      </c>
      <c r="I281" s="18" t="s">
        <v>1023</v>
      </c>
      <c r="J281" s="28">
        <v>20</v>
      </c>
      <c r="K281" s="30">
        <v>2024.8</v>
      </c>
      <c r="L281" s="30">
        <v>2024.11</v>
      </c>
      <c r="M281" s="17" t="s">
        <v>1024</v>
      </c>
      <c r="N281" s="17">
        <v>67</v>
      </c>
      <c r="O281" s="17">
        <v>23</v>
      </c>
      <c r="P281" s="17" t="s">
        <v>794</v>
      </c>
      <c r="Q281" s="34">
        <v>10</v>
      </c>
      <c r="R281" s="28">
        <v>10</v>
      </c>
      <c r="S281" s="36"/>
      <c r="T281" s="36"/>
      <c r="U281" s="38">
        <f t="shared" si="10"/>
        <v>20</v>
      </c>
      <c r="V281" s="37">
        <f t="shared" si="9"/>
        <v>1</v>
      </c>
      <c r="W281" s="17"/>
    </row>
    <row r="282" s="2" customFormat="1" ht="38.25" spans="1:23">
      <c r="A282" s="16">
        <v>277</v>
      </c>
      <c r="B282" s="17" t="s">
        <v>724</v>
      </c>
      <c r="C282" s="18" t="s">
        <v>1025</v>
      </c>
      <c r="D282" s="19" t="s">
        <v>29</v>
      </c>
      <c r="E282" s="17" t="s">
        <v>30</v>
      </c>
      <c r="F282" s="17" t="s">
        <v>43</v>
      </c>
      <c r="G282" s="17" t="s">
        <v>403</v>
      </c>
      <c r="H282" s="17" t="s">
        <v>80</v>
      </c>
      <c r="I282" s="18" t="s">
        <v>1026</v>
      </c>
      <c r="J282" s="28">
        <v>98</v>
      </c>
      <c r="K282" s="30">
        <v>2024.8</v>
      </c>
      <c r="L282" s="30">
        <v>2024.11</v>
      </c>
      <c r="M282" s="17" t="s">
        <v>1027</v>
      </c>
      <c r="N282" s="17">
        <v>125</v>
      </c>
      <c r="O282" s="17">
        <v>31</v>
      </c>
      <c r="P282" s="17" t="s">
        <v>72</v>
      </c>
      <c r="Q282" s="34">
        <v>62</v>
      </c>
      <c r="R282" s="28">
        <v>36</v>
      </c>
      <c r="S282" s="36"/>
      <c r="T282" s="36"/>
      <c r="U282" s="38">
        <f t="shared" si="10"/>
        <v>98</v>
      </c>
      <c r="V282" s="37">
        <f t="shared" si="9"/>
        <v>1</v>
      </c>
      <c r="W282" s="17"/>
    </row>
    <row r="283" s="2" customFormat="1" ht="38.25" spans="1:23">
      <c r="A283" s="16">
        <v>278</v>
      </c>
      <c r="B283" s="17" t="s">
        <v>724</v>
      </c>
      <c r="C283" s="18" t="s">
        <v>1028</v>
      </c>
      <c r="D283" s="19" t="s">
        <v>29</v>
      </c>
      <c r="E283" s="17" t="s">
        <v>43</v>
      </c>
      <c r="F283" s="17" t="s">
        <v>43</v>
      </c>
      <c r="G283" s="17" t="s">
        <v>1029</v>
      </c>
      <c r="H283" s="17" t="s">
        <v>69</v>
      </c>
      <c r="I283" s="18" t="s">
        <v>1030</v>
      </c>
      <c r="J283" s="28">
        <v>28</v>
      </c>
      <c r="K283" s="30">
        <v>2024.8</v>
      </c>
      <c r="L283" s="30">
        <v>2024.11</v>
      </c>
      <c r="M283" s="17" t="s">
        <v>1031</v>
      </c>
      <c r="N283" s="17">
        <v>124</v>
      </c>
      <c r="O283" s="17">
        <v>35</v>
      </c>
      <c r="P283" s="17" t="s">
        <v>72</v>
      </c>
      <c r="Q283" s="34">
        <v>22</v>
      </c>
      <c r="R283" s="28">
        <v>6</v>
      </c>
      <c r="S283" s="36"/>
      <c r="T283" s="36"/>
      <c r="U283" s="38">
        <f t="shared" si="10"/>
        <v>28</v>
      </c>
      <c r="V283" s="37">
        <f t="shared" si="9"/>
        <v>1</v>
      </c>
      <c r="W283" s="17"/>
    </row>
    <row r="284" s="2" customFormat="1" ht="38.25" spans="1:23">
      <c r="A284" s="16">
        <v>279</v>
      </c>
      <c r="B284" s="17" t="s">
        <v>724</v>
      </c>
      <c r="C284" s="18" t="s">
        <v>1032</v>
      </c>
      <c r="D284" s="19" t="s">
        <v>29</v>
      </c>
      <c r="E284" s="17" t="s">
        <v>30</v>
      </c>
      <c r="F284" s="17" t="s">
        <v>43</v>
      </c>
      <c r="G284" s="17" t="s">
        <v>1033</v>
      </c>
      <c r="H284" s="17" t="s">
        <v>80</v>
      </c>
      <c r="I284" s="18" t="s">
        <v>1034</v>
      </c>
      <c r="J284" s="28">
        <v>50</v>
      </c>
      <c r="K284" s="30">
        <v>2024.8</v>
      </c>
      <c r="L284" s="30">
        <v>2024.11</v>
      </c>
      <c r="M284" s="17" t="s">
        <v>1035</v>
      </c>
      <c r="N284" s="17">
        <v>149</v>
      </c>
      <c r="O284" s="17">
        <v>45</v>
      </c>
      <c r="P284" s="17" t="s">
        <v>72</v>
      </c>
      <c r="Q284" s="34">
        <v>33</v>
      </c>
      <c r="R284" s="28">
        <v>17</v>
      </c>
      <c r="S284" s="36"/>
      <c r="T284" s="36"/>
      <c r="U284" s="38">
        <f t="shared" si="10"/>
        <v>50</v>
      </c>
      <c r="V284" s="37">
        <f t="shared" si="9"/>
        <v>1</v>
      </c>
      <c r="W284" s="17"/>
    </row>
    <row r="285" s="2" customFormat="1" ht="38.25" spans="1:23">
      <c r="A285" s="16">
        <v>280</v>
      </c>
      <c r="B285" s="17" t="s">
        <v>724</v>
      </c>
      <c r="C285" s="18" t="s">
        <v>1036</v>
      </c>
      <c r="D285" s="19" t="s">
        <v>29</v>
      </c>
      <c r="E285" s="17" t="s">
        <v>30</v>
      </c>
      <c r="F285" s="17" t="s">
        <v>43</v>
      </c>
      <c r="G285" s="17" t="s">
        <v>1033</v>
      </c>
      <c r="H285" s="17" t="s">
        <v>80</v>
      </c>
      <c r="I285" s="18" t="s">
        <v>1037</v>
      </c>
      <c r="J285" s="28">
        <v>28</v>
      </c>
      <c r="K285" s="30">
        <v>2024.8</v>
      </c>
      <c r="L285" s="30">
        <v>2024.11</v>
      </c>
      <c r="M285" s="17" t="s">
        <v>985</v>
      </c>
      <c r="N285" s="17">
        <v>124</v>
      </c>
      <c r="O285" s="17">
        <v>40</v>
      </c>
      <c r="P285" s="17" t="s">
        <v>72</v>
      </c>
      <c r="Q285" s="34">
        <v>17</v>
      </c>
      <c r="R285" s="28">
        <v>11</v>
      </c>
      <c r="S285" s="36"/>
      <c r="T285" s="36"/>
      <c r="U285" s="38">
        <f t="shared" si="10"/>
        <v>28</v>
      </c>
      <c r="V285" s="37">
        <f t="shared" si="9"/>
        <v>1</v>
      </c>
      <c r="W285" s="17"/>
    </row>
    <row r="286" s="2" customFormat="1" ht="38.25" spans="1:23">
      <c r="A286" s="16">
        <v>281</v>
      </c>
      <c r="B286" s="17" t="s">
        <v>724</v>
      </c>
      <c r="C286" s="18" t="s">
        <v>1038</v>
      </c>
      <c r="D286" s="19" t="s">
        <v>29</v>
      </c>
      <c r="E286" s="17" t="s">
        <v>30</v>
      </c>
      <c r="F286" s="17" t="s">
        <v>43</v>
      </c>
      <c r="G286" s="17" t="s">
        <v>1017</v>
      </c>
      <c r="H286" s="17" t="s">
        <v>80</v>
      </c>
      <c r="I286" s="18" t="s">
        <v>1039</v>
      </c>
      <c r="J286" s="28">
        <v>68.9</v>
      </c>
      <c r="K286" s="30">
        <v>2024.8</v>
      </c>
      <c r="L286" s="30">
        <v>2024.11</v>
      </c>
      <c r="M286" s="17" t="s">
        <v>1040</v>
      </c>
      <c r="N286" s="17">
        <v>105</v>
      </c>
      <c r="O286" s="17">
        <v>35</v>
      </c>
      <c r="P286" s="17" t="s">
        <v>72</v>
      </c>
      <c r="Q286" s="34">
        <v>69</v>
      </c>
      <c r="R286" s="28"/>
      <c r="S286" s="36"/>
      <c r="T286" s="36"/>
      <c r="U286" s="38">
        <f t="shared" si="10"/>
        <v>69</v>
      </c>
      <c r="V286" s="37">
        <f t="shared" si="9"/>
        <v>1</v>
      </c>
      <c r="W286" s="17"/>
    </row>
    <row r="287" s="2" customFormat="1" ht="38.25" spans="1:23">
      <c r="A287" s="16">
        <v>282</v>
      </c>
      <c r="B287" s="17" t="s">
        <v>724</v>
      </c>
      <c r="C287" s="18" t="s">
        <v>1041</v>
      </c>
      <c r="D287" s="19" t="s">
        <v>29</v>
      </c>
      <c r="E287" s="17" t="s">
        <v>43</v>
      </c>
      <c r="F287" s="17" t="s">
        <v>43</v>
      </c>
      <c r="G287" s="17" t="s">
        <v>175</v>
      </c>
      <c r="H287" s="17" t="s">
        <v>80</v>
      </c>
      <c r="I287" s="18" t="s">
        <v>1042</v>
      </c>
      <c r="J287" s="28">
        <v>15</v>
      </c>
      <c r="K287" s="30">
        <v>2024.8</v>
      </c>
      <c r="L287" s="30">
        <v>2024.11</v>
      </c>
      <c r="M287" s="17" t="s">
        <v>1043</v>
      </c>
      <c r="N287" s="17">
        <v>125</v>
      </c>
      <c r="O287" s="17">
        <v>34</v>
      </c>
      <c r="P287" s="17" t="s">
        <v>72</v>
      </c>
      <c r="Q287" s="34">
        <v>10</v>
      </c>
      <c r="R287" s="28">
        <v>5</v>
      </c>
      <c r="S287" s="36"/>
      <c r="T287" s="36"/>
      <c r="U287" s="38">
        <f t="shared" si="10"/>
        <v>15</v>
      </c>
      <c r="V287" s="37">
        <f t="shared" si="9"/>
        <v>1</v>
      </c>
      <c r="W287" s="17"/>
    </row>
    <row r="288" s="2" customFormat="1" ht="38.25" spans="1:23">
      <c r="A288" s="16">
        <v>283</v>
      </c>
      <c r="B288" s="17" t="s">
        <v>724</v>
      </c>
      <c r="C288" s="18" t="s">
        <v>1044</v>
      </c>
      <c r="D288" s="19" t="s">
        <v>29</v>
      </c>
      <c r="E288" s="17" t="s">
        <v>43</v>
      </c>
      <c r="F288" s="17" t="s">
        <v>43</v>
      </c>
      <c r="G288" s="17" t="s">
        <v>1045</v>
      </c>
      <c r="H288" s="17" t="s">
        <v>80</v>
      </c>
      <c r="I288" s="18" t="s">
        <v>1046</v>
      </c>
      <c r="J288" s="28">
        <v>20</v>
      </c>
      <c r="K288" s="30">
        <v>2024.8</v>
      </c>
      <c r="L288" s="30">
        <v>2024.11</v>
      </c>
      <c r="M288" s="17" t="s">
        <v>1047</v>
      </c>
      <c r="N288" s="17">
        <v>143</v>
      </c>
      <c r="O288" s="17">
        <v>67</v>
      </c>
      <c r="P288" s="17" t="s">
        <v>72</v>
      </c>
      <c r="Q288" s="34">
        <v>14</v>
      </c>
      <c r="R288" s="28">
        <v>6</v>
      </c>
      <c r="S288" s="36"/>
      <c r="T288" s="36"/>
      <c r="U288" s="38">
        <f t="shared" si="10"/>
        <v>20</v>
      </c>
      <c r="V288" s="37">
        <f t="shared" si="9"/>
        <v>1</v>
      </c>
      <c r="W288" s="17"/>
    </row>
    <row r="289" s="2" customFormat="1" ht="38.25" spans="1:23">
      <c r="A289" s="16">
        <v>284</v>
      </c>
      <c r="B289" s="17" t="s">
        <v>724</v>
      </c>
      <c r="C289" s="18" t="s">
        <v>1048</v>
      </c>
      <c r="D289" s="19" t="s">
        <v>29</v>
      </c>
      <c r="E289" s="17" t="s">
        <v>43</v>
      </c>
      <c r="F289" s="17" t="s">
        <v>43</v>
      </c>
      <c r="G289" s="17" t="s">
        <v>597</v>
      </c>
      <c r="H289" s="17" t="s">
        <v>80</v>
      </c>
      <c r="I289" s="18" t="s">
        <v>1049</v>
      </c>
      <c r="J289" s="28">
        <v>30</v>
      </c>
      <c r="K289" s="30">
        <v>2024.8</v>
      </c>
      <c r="L289" s="30">
        <v>2024.11</v>
      </c>
      <c r="M289" s="17" t="s">
        <v>1050</v>
      </c>
      <c r="N289" s="17">
        <v>126</v>
      </c>
      <c r="O289" s="17">
        <v>31</v>
      </c>
      <c r="P289" s="17" t="s">
        <v>728</v>
      </c>
      <c r="Q289" s="34">
        <v>19</v>
      </c>
      <c r="R289" s="28">
        <v>11</v>
      </c>
      <c r="S289" s="36"/>
      <c r="T289" s="36"/>
      <c r="U289" s="38">
        <f t="shared" si="10"/>
        <v>30</v>
      </c>
      <c r="V289" s="37">
        <f t="shared" si="9"/>
        <v>1</v>
      </c>
      <c r="W289" s="17"/>
    </row>
    <row r="290" s="2" customFormat="1" ht="38.25" spans="1:23">
      <c r="A290" s="16">
        <v>285</v>
      </c>
      <c r="B290" s="17" t="s">
        <v>724</v>
      </c>
      <c r="C290" s="18" t="s">
        <v>1051</v>
      </c>
      <c r="D290" s="19" t="s">
        <v>29</v>
      </c>
      <c r="E290" s="17" t="s">
        <v>248</v>
      </c>
      <c r="F290" s="17" t="s">
        <v>43</v>
      </c>
      <c r="G290" s="17" t="s">
        <v>1052</v>
      </c>
      <c r="H290" s="17" t="s">
        <v>80</v>
      </c>
      <c r="I290" s="18" t="s">
        <v>1053</v>
      </c>
      <c r="J290" s="28">
        <v>92</v>
      </c>
      <c r="K290" s="30">
        <v>2024.8</v>
      </c>
      <c r="L290" s="30">
        <v>2024.11</v>
      </c>
      <c r="M290" s="17" t="s">
        <v>908</v>
      </c>
      <c r="N290" s="17">
        <v>152</v>
      </c>
      <c r="O290" s="17">
        <v>45</v>
      </c>
      <c r="P290" s="17" t="s">
        <v>72</v>
      </c>
      <c r="Q290" s="34">
        <v>57</v>
      </c>
      <c r="R290" s="28">
        <v>35</v>
      </c>
      <c r="S290" s="36"/>
      <c r="T290" s="36"/>
      <c r="U290" s="38">
        <f t="shared" si="10"/>
        <v>92</v>
      </c>
      <c r="V290" s="37">
        <f t="shared" si="9"/>
        <v>1</v>
      </c>
      <c r="W290" s="17"/>
    </row>
    <row r="291" s="2" customFormat="1" ht="51" spans="1:23">
      <c r="A291" s="16">
        <v>286</v>
      </c>
      <c r="B291" s="17" t="s">
        <v>724</v>
      </c>
      <c r="C291" s="18" t="s">
        <v>1054</v>
      </c>
      <c r="D291" s="19" t="s">
        <v>29</v>
      </c>
      <c r="E291" s="17" t="s">
        <v>43</v>
      </c>
      <c r="F291" s="17" t="s">
        <v>43</v>
      </c>
      <c r="G291" s="17" t="s">
        <v>705</v>
      </c>
      <c r="H291" s="17" t="s">
        <v>80</v>
      </c>
      <c r="I291" s="18" t="s">
        <v>1055</v>
      </c>
      <c r="J291" s="28">
        <v>52</v>
      </c>
      <c r="K291" s="30">
        <v>2024.8</v>
      </c>
      <c r="L291" s="30">
        <v>2024.11</v>
      </c>
      <c r="M291" s="17" t="s">
        <v>1056</v>
      </c>
      <c r="N291" s="17">
        <v>119</v>
      </c>
      <c r="O291" s="17">
        <v>33</v>
      </c>
      <c r="P291" s="17" t="s">
        <v>728</v>
      </c>
      <c r="Q291" s="34">
        <v>27</v>
      </c>
      <c r="R291" s="28">
        <v>25</v>
      </c>
      <c r="S291" s="36"/>
      <c r="T291" s="36"/>
      <c r="U291" s="38">
        <f t="shared" si="10"/>
        <v>52</v>
      </c>
      <c r="V291" s="37">
        <f t="shared" si="9"/>
        <v>1</v>
      </c>
      <c r="W291" s="17"/>
    </row>
    <row r="292" s="2" customFormat="1" ht="38.25" spans="1:23">
      <c r="A292" s="16">
        <v>287</v>
      </c>
      <c r="B292" s="17" t="s">
        <v>724</v>
      </c>
      <c r="C292" s="18" t="s">
        <v>1057</v>
      </c>
      <c r="D292" s="19" t="s">
        <v>29</v>
      </c>
      <c r="E292" s="17" t="s">
        <v>30</v>
      </c>
      <c r="F292" s="17" t="s">
        <v>43</v>
      </c>
      <c r="G292" s="17" t="s">
        <v>403</v>
      </c>
      <c r="H292" s="17" t="s">
        <v>80</v>
      </c>
      <c r="I292" s="18" t="s">
        <v>1058</v>
      </c>
      <c r="J292" s="28">
        <v>150</v>
      </c>
      <c r="K292" s="30">
        <v>2024.8</v>
      </c>
      <c r="L292" s="30">
        <v>2024.11</v>
      </c>
      <c r="M292" s="17" t="s">
        <v>1059</v>
      </c>
      <c r="N292" s="17">
        <v>162</v>
      </c>
      <c r="O292" s="17">
        <v>53</v>
      </c>
      <c r="P292" s="17" t="s">
        <v>72</v>
      </c>
      <c r="Q292" s="34">
        <v>100</v>
      </c>
      <c r="R292" s="28">
        <v>50</v>
      </c>
      <c r="S292" s="36"/>
      <c r="T292" s="36"/>
      <c r="U292" s="38">
        <f t="shared" si="10"/>
        <v>150</v>
      </c>
      <c r="V292" s="37">
        <f t="shared" si="9"/>
        <v>1</v>
      </c>
      <c r="W292" s="17"/>
    </row>
    <row r="293" s="2" customFormat="1" ht="38.25" spans="1:24">
      <c r="A293" s="16">
        <v>288</v>
      </c>
      <c r="B293" s="17" t="s">
        <v>724</v>
      </c>
      <c r="C293" s="18" t="s">
        <v>1060</v>
      </c>
      <c r="D293" s="19" t="s">
        <v>29</v>
      </c>
      <c r="E293" s="17" t="s">
        <v>30</v>
      </c>
      <c r="F293" s="17" t="s">
        <v>43</v>
      </c>
      <c r="G293" s="17" t="s">
        <v>44</v>
      </c>
      <c r="H293" s="17" t="s">
        <v>69</v>
      </c>
      <c r="I293" s="18" t="s">
        <v>1061</v>
      </c>
      <c r="J293" s="28">
        <v>5</v>
      </c>
      <c r="K293" s="30">
        <v>2024.8</v>
      </c>
      <c r="L293" s="30">
        <v>2024.11</v>
      </c>
      <c r="M293" s="17" t="s">
        <v>1062</v>
      </c>
      <c r="N293" s="17">
        <v>59</v>
      </c>
      <c r="O293" s="17">
        <v>15</v>
      </c>
      <c r="P293" s="17" t="s">
        <v>72</v>
      </c>
      <c r="Q293" s="34">
        <v>0</v>
      </c>
      <c r="R293" s="28">
        <v>5</v>
      </c>
      <c r="S293" s="36"/>
      <c r="T293" s="36"/>
      <c r="U293" s="38">
        <f t="shared" si="10"/>
        <v>5</v>
      </c>
      <c r="V293" s="37">
        <f t="shared" si="9"/>
        <v>1</v>
      </c>
      <c r="W293" s="17"/>
      <c r="X293" s="3"/>
    </row>
    <row r="294" s="2" customFormat="1" ht="102" spans="1:23">
      <c r="A294" s="16">
        <v>289</v>
      </c>
      <c r="B294" s="17" t="s">
        <v>724</v>
      </c>
      <c r="C294" s="18" t="s">
        <v>1063</v>
      </c>
      <c r="D294" s="19" t="s">
        <v>29</v>
      </c>
      <c r="E294" s="26" t="s">
        <v>248</v>
      </c>
      <c r="F294" s="26" t="s">
        <v>248</v>
      </c>
      <c r="G294" s="17" t="s">
        <v>1064</v>
      </c>
      <c r="H294" s="17" t="s">
        <v>69</v>
      </c>
      <c r="I294" s="18" t="s">
        <v>1065</v>
      </c>
      <c r="J294" s="28">
        <v>172.73</v>
      </c>
      <c r="K294" s="30">
        <v>2024.8</v>
      </c>
      <c r="L294" s="30">
        <v>2024.11</v>
      </c>
      <c r="M294" s="17" t="s">
        <v>1066</v>
      </c>
      <c r="N294" s="17">
        <v>156</v>
      </c>
      <c r="O294" s="17">
        <v>30</v>
      </c>
      <c r="P294" s="17" t="s">
        <v>72</v>
      </c>
      <c r="Q294" s="34">
        <v>153.11</v>
      </c>
      <c r="R294" s="28">
        <v>19.62</v>
      </c>
      <c r="S294" s="36"/>
      <c r="T294" s="36"/>
      <c r="U294" s="38">
        <f t="shared" si="10"/>
        <v>172.73</v>
      </c>
      <c r="V294" s="37">
        <f t="shared" si="9"/>
        <v>1</v>
      </c>
      <c r="W294" s="17"/>
    </row>
    <row r="295" s="2" customFormat="1" ht="63.75" spans="1:23">
      <c r="A295" s="16">
        <v>290</v>
      </c>
      <c r="B295" s="17" t="s">
        <v>724</v>
      </c>
      <c r="C295" s="18" t="s">
        <v>1067</v>
      </c>
      <c r="D295" s="19" t="s">
        <v>29</v>
      </c>
      <c r="E295" s="17" t="s">
        <v>1068</v>
      </c>
      <c r="F295" s="17" t="s">
        <v>1068</v>
      </c>
      <c r="G295" s="17" t="s">
        <v>68</v>
      </c>
      <c r="H295" s="17" t="s">
        <v>69</v>
      </c>
      <c r="I295" s="18" t="s">
        <v>1069</v>
      </c>
      <c r="J295" s="28">
        <v>60</v>
      </c>
      <c r="K295" s="30">
        <v>2024.8</v>
      </c>
      <c r="L295" s="30">
        <v>2024.11</v>
      </c>
      <c r="M295" s="17" t="s">
        <v>1070</v>
      </c>
      <c r="N295" s="17">
        <v>100</v>
      </c>
      <c r="O295" s="17">
        <v>30</v>
      </c>
      <c r="P295" s="17" t="s">
        <v>72</v>
      </c>
      <c r="Q295" s="34">
        <v>51</v>
      </c>
      <c r="R295" s="28">
        <v>9</v>
      </c>
      <c r="S295" s="36"/>
      <c r="T295" s="36"/>
      <c r="U295" s="38">
        <f t="shared" si="10"/>
        <v>60</v>
      </c>
      <c r="V295" s="37">
        <f t="shared" si="9"/>
        <v>1</v>
      </c>
      <c r="W295" s="17"/>
    </row>
    <row r="296" s="2" customFormat="1" ht="38.25" spans="1:23">
      <c r="A296" s="16">
        <v>291</v>
      </c>
      <c r="B296" s="17" t="s">
        <v>724</v>
      </c>
      <c r="C296" s="18" t="s">
        <v>1071</v>
      </c>
      <c r="D296" s="19" t="s">
        <v>29</v>
      </c>
      <c r="E296" s="26" t="s">
        <v>166</v>
      </c>
      <c r="F296" s="24" t="s">
        <v>166</v>
      </c>
      <c r="G296" s="17" t="s">
        <v>68</v>
      </c>
      <c r="H296" s="17" t="s">
        <v>33</v>
      </c>
      <c r="I296" s="18" t="s">
        <v>1072</v>
      </c>
      <c r="J296" s="28">
        <v>478.54</v>
      </c>
      <c r="K296" s="30">
        <v>2024.8</v>
      </c>
      <c r="L296" s="30">
        <v>2024.11</v>
      </c>
      <c r="M296" s="17" t="s">
        <v>1073</v>
      </c>
      <c r="N296" s="17">
        <v>10780</v>
      </c>
      <c r="O296" s="17">
        <v>7018</v>
      </c>
      <c r="P296" s="17" t="s">
        <v>36</v>
      </c>
      <c r="Q296" s="34">
        <v>460.8</v>
      </c>
      <c r="R296" s="28">
        <v>17.74</v>
      </c>
      <c r="S296" s="36"/>
      <c r="T296" s="36"/>
      <c r="U296" s="38">
        <f t="shared" si="10"/>
        <v>478.54</v>
      </c>
      <c r="V296" s="37">
        <f t="shared" si="9"/>
        <v>1</v>
      </c>
      <c r="W296" s="17"/>
    </row>
    <row r="297" s="2" customFormat="1" ht="63.75" spans="1:23">
      <c r="A297" s="16">
        <v>292</v>
      </c>
      <c r="B297" s="17" t="s">
        <v>724</v>
      </c>
      <c r="C297" s="18" t="s">
        <v>1074</v>
      </c>
      <c r="D297" s="19" t="s">
        <v>102</v>
      </c>
      <c r="E297" s="17" t="s">
        <v>1075</v>
      </c>
      <c r="F297" s="17" t="s">
        <v>58</v>
      </c>
      <c r="G297" s="17" t="s">
        <v>739</v>
      </c>
      <c r="H297" s="17" t="s">
        <v>80</v>
      </c>
      <c r="I297" s="18" t="s">
        <v>1076</v>
      </c>
      <c r="J297" s="28">
        <v>22.4</v>
      </c>
      <c r="K297" s="30">
        <v>2024.8</v>
      </c>
      <c r="L297" s="30">
        <v>2024.11</v>
      </c>
      <c r="M297" s="17" t="s">
        <v>1077</v>
      </c>
      <c r="N297" s="17">
        <v>320</v>
      </c>
      <c r="O297" s="17">
        <v>80</v>
      </c>
      <c r="P297" s="17" t="s">
        <v>728</v>
      </c>
      <c r="Q297" s="34">
        <v>0</v>
      </c>
      <c r="R297" s="28">
        <v>22.4</v>
      </c>
      <c r="S297" s="36"/>
      <c r="T297" s="36"/>
      <c r="U297" s="38">
        <f t="shared" si="10"/>
        <v>22.4</v>
      </c>
      <c r="V297" s="37">
        <f t="shared" si="9"/>
        <v>1</v>
      </c>
      <c r="W297" s="17"/>
    </row>
    <row r="298" s="2" customFormat="1" ht="63.75" spans="1:23">
      <c r="A298" s="16">
        <v>293</v>
      </c>
      <c r="B298" s="17" t="s">
        <v>724</v>
      </c>
      <c r="C298" s="18" t="s">
        <v>1078</v>
      </c>
      <c r="D298" s="19" t="s">
        <v>102</v>
      </c>
      <c r="E298" s="17" t="s">
        <v>103</v>
      </c>
      <c r="F298" s="17" t="s">
        <v>48</v>
      </c>
      <c r="G298" s="17" t="s">
        <v>941</v>
      </c>
      <c r="H298" s="17" t="s">
        <v>69</v>
      </c>
      <c r="I298" s="18" t="s">
        <v>1079</v>
      </c>
      <c r="J298" s="28">
        <v>10</v>
      </c>
      <c r="K298" s="30">
        <v>2024.8</v>
      </c>
      <c r="L298" s="30">
        <v>2024.11</v>
      </c>
      <c r="M298" s="17" t="s">
        <v>1080</v>
      </c>
      <c r="N298" s="17">
        <v>48</v>
      </c>
      <c r="O298" s="17">
        <v>12</v>
      </c>
      <c r="P298" s="17" t="s">
        <v>72</v>
      </c>
      <c r="Q298" s="34">
        <v>10</v>
      </c>
      <c r="R298" s="28">
        <v>0</v>
      </c>
      <c r="S298" s="36"/>
      <c r="T298" s="36"/>
      <c r="U298" s="38">
        <f t="shared" si="10"/>
        <v>10</v>
      </c>
      <c r="V298" s="37">
        <f t="shared" si="9"/>
        <v>1</v>
      </c>
      <c r="W298" s="17"/>
    </row>
    <row r="299" s="2" customFormat="1" ht="63.75" spans="1:23">
      <c r="A299" s="16">
        <v>294</v>
      </c>
      <c r="B299" s="17" t="s">
        <v>724</v>
      </c>
      <c r="C299" s="18" t="s">
        <v>1081</v>
      </c>
      <c r="D299" s="19" t="s">
        <v>102</v>
      </c>
      <c r="E299" s="17" t="s">
        <v>103</v>
      </c>
      <c r="F299" s="17" t="s">
        <v>48</v>
      </c>
      <c r="G299" s="17" t="s">
        <v>110</v>
      </c>
      <c r="H299" s="17" t="s">
        <v>69</v>
      </c>
      <c r="I299" s="18" t="s">
        <v>1082</v>
      </c>
      <c r="J299" s="28">
        <v>19.992</v>
      </c>
      <c r="K299" s="30">
        <v>2024.8</v>
      </c>
      <c r="L299" s="30">
        <v>2024.11</v>
      </c>
      <c r="M299" s="17" t="s">
        <v>1083</v>
      </c>
      <c r="N299" s="17">
        <v>45</v>
      </c>
      <c r="O299" s="17">
        <v>15</v>
      </c>
      <c r="P299" s="17" t="s">
        <v>72</v>
      </c>
      <c r="Q299" s="34">
        <v>18</v>
      </c>
      <c r="R299" s="28">
        <v>1.992</v>
      </c>
      <c r="S299" s="36"/>
      <c r="T299" s="36"/>
      <c r="U299" s="38">
        <f t="shared" si="10"/>
        <v>19.992</v>
      </c>
      <c r="V299" s="37">
        <f t="shared" si="9"/>
        <v>1</v>
      </c>
      <c r="W299" s="17"/>
    </row>
    <row r="300" s="2" customFormat="1" ht="51" spans="1:23">
      <c r="A300" s="16">
        <v>295</v>
      </c>
      <c r="B300" s="17" t="s">
        <v>724</v>
      </c>
      <c r="C300" s="18" t="s">
        <v>1084</v>
      </c>
      <c r="D300" s="19" t="s">
        <v>102</v>
      </c>
      <c r="E300" s="18" t="s">
        <v>1085</v>
      </c>
      <c r="F300" s="17" t="s">
        <v>58</v>
      </c>
      <c r="G300" s="17" t="s">
        <v>171</v>
      </c>
      <c r="H300" s="17" t="s">
        <v>69</v>
      </c>
      <c r="I300" s="18" t="s">
        <v>1086</v>
      </c>
      <c r="J300" s="28">
        <v>21</v>
      </c>
      <c r="K300" s="30">
        <v>2024.8</v>
      </c>
      <c r="L300" s="30">
        <v>2024.11</v>
      </c>
      <c r="M300" s="17" t="s">
        <v>1087</v>
      </c>
      <c r="N300" s="17">
        <v>45</v>
      </c>
      <c r="O300" s="17">
        <v>15</v>
      </c>
      <c r="P300" s="17" t="s">
        <v>72</v>
      </c>
      <c r="Q300" s="34">
        <v>0</v>
      </c>
      <c r="R300" s="28">
        <v>21</v>
      </c>
      <c r="S300" s="36"/>
      <c r="T300" s="36"/>
      <c r="U300" s="38">
        <f t="shared" si="10"/>
        <v>21</v>
      </c>
      <c r="V300" s="37">
        <f t="shared" si="9"/>
        <v>1</v>
      </c>
      <c r="W300" s="17"/>
    </row>
    <row r="301" s="2" customFormat="1" ht="63.75" spans="1:23">
      <c r="A301" s="16">
        <v>296</v>
      </c>
      <c r="B301" s="17" t="s">
        <v>724</v>
      </c>
      <c r="C301" s="18" t="s">
        <v>1088</v>
      </c>
      <c r="D301" s="19" t="s">
        <v>102</v>
      </c>
      <c r="E301" s="17" t="s">
        <v>103</v>
      </c>
      <c r="F301" s="17" t="s">
        <v>43</v>
      </c>
      <c r="G301" s="17" t="s">
        <v>1089</v>
      </c>
      <c r="H301" s="17" t="s">
        <v>69</v>
      </c>
      <c r="I301" s="18" t="s">
        <v>1090</v>
      </c>
      <c r="J301" s="28">
        <v>20</v>
      </c>
      <c r="K301" s="30">
        <v>2024.8</v>
      </c>
      <c r="L301" s="30">
        <v>2024.11</v>
      </c>
      <c r="M301" s="17" t="s">
        <v>1091</v>
      </c>
      <c r="N301" s="17">
        <v>127</v>
      </c>
      <c r="O301" s="17">
        <v>32</v>
      </c>
      <c r="P301" s="17" t="s">
        <v>72</v>
      </c>
      <c r="Q301" s="34">
        <v>15</v>
      </c>
      <c r="R301" s="28">
        <v>5</v>
      </c>
      <c r="S301" s="36"/>
      <c r="T301" s="36"/>
      <c r="U301" s="38">
        <f t="shared" si="10"/>
        <v>20</v>
      </c>
      <c r="V301" s="37">
        <f t="shared" si="9"/>
        <v>1</v>
      </c>
      <c r="W301" s="17"/>
    </row>
    <row r="302" s="2" customFormat="1" ht="63.75" spans="1:23">
      <c r="A302" s="16">
        <v>297</v>
      </c>
      <c r="B302" s="17" t="s">
        <v>724</v>
      </c>
      <c r="C302" s="18" t="s">
        <v>1092</v>
      </c>
      <c r="D302" s="19" t="s">
        <v>102</v>
      </c>
      <c r="E302" s="17" t="s">
        <v>103</v>
      </c>
      <c r="F302" s="17" t="s">
        <v>43</v>
      </c>
      <c r="G302" s="17" t="s">
        <v>705</v>
      </c>
      <c r="H302" s="17" t="s">
        <v>80</v>
      </c>
      <c r="I302" s="18" t="s">
        <v>1093</v>
      </c>
      <c r="J302" s="28">
        <v>10.26</v>
      </c>
      <c r="K302" s="30">
        <v>2024.8</v>
      </c>
      <c r="L302" s="30">
        <v>2024.11</v>
      </c>
      <c r="M302" s="17" t="s">
        <v>1094</v>
      </c>
      <c r="N302" s="17">
        <v>98</v>
      </c>
      <c r="O302" s="17">
        <v>33</v>
      </c>
      <c r="P302" s="17" t="s">
        <v>72</v>
      </c>
      <c r="Q302" s="34">
        <v>0</v>
      </c>
      <c r="R302" s="28">
        <v>10.26</v>
      </c>
      <c r="S302" s="36"/>
      <c r="T302" s="36"/>
      <c r="U302" s="38">
        <f t="shared" si="10"/>
        <v>10.26</v>
      </c>
      <c r="V302" s="37">
        <f t="shared" si="9"/>
        <v>1</v>
      </c>
      <c r="W302" s="17"/>
    </row>
    <row r="303" s="2" customFormat="1" ht="63.75" spans="1:23">
      <c r="A303" s="16">
        <v>298</v>
      </c>
      <c r="B303" s="17" t="s">
        <v>724</v>
      </c>
      <c r="C303" s="18" t="s">
        <v>1095</v>
      </c>
      <c r="D303" s="19" t="s">
        <v>102</v>
      </c>
      <c r="E303" s="17" t="s">
        <v>103</v>
      </c>
      <c r="F303" s="17" t="s">
        <v>664</v>
      </c>
      <c r="G303" s="17" t="s">
        <v>85</v>
      </c>
      <c r="H303" s="17" t="s">
        <v>80</v>
      </c>
      <c r="I303" s="18" t="s">
        <v>1096</v>
      </c>
      <c r="J303" s="28">
        <v>11</v>
      </c>
      <c r="K303" s="30">
        <v>2024.8</v>
      </c>
      <c r="L303" s="30">
        <v>2024.11</v>
      </c>
      <c r="M303" s="17" t="s">
        <v>901</v>
      </c>
      <c r="N303" s="17">
        <v>52</v>
      </c>
      <c r="O303" s="17">
        <v>15</v>
      </c>
      <c r="P303" s="17" t="s">
        <v>728</v>
      </c>
      <c r="Q303" s="34">
        <v>11</v>
      </c>
      <c r="R303" s="28">
        <v>0</v>
      </c>
      <c r="S303" s="36"/>
      <c r="T303" s="36"/>
      <c r="U303" s="38">
        <f t="shared" si="10"/>
        <v>11</v>
      </c>
      <c r="V303" s="37">
        <f t="shared" si="9"/>
        <v>1</v>
      </c>
      <c r="W303" s="17"/>
    </row>
    <row r="304" s="2" customFormat="1" ht="114.75" spans="1:23">
      <c r="A304" s="16">
        <v>299</v>
      </c>
      <c r="B304" s="17" t="s">
        <v>724</v>
      </c>
      <c r="C304" s="18" t="s">
        <v>1097</v>
      </c>
      <c r="D304" s="19" t="s">
        <v>29</v>
      </c>
      <c r="E304" s="17" t="s">
        <v>30</v>
      </c>
      <c r="F304" s="17" t="s">
        <v>1098</v>
      </c>
      <c r="G304" s="17" t="s">
        <v>1099</v>
      </c>
      <c r="H304" s="17" t="s">
        <v>69</v>
      </c>
      <c r="I304" s="18" t="s">
        <v>1100</v>
      </c>
      <c r="J304" s="28">
        <v>40</v>
      </c>
      <c r="K304" s="30">
        <v>2024.8</v>
      </c>
      <c r="L304" s="30">
        <v>2024.11</v>
      </c>
      <c r="M304" s="17" t="s">
        <v>1101</v>
      </c>
      <c r="N304" s="17">
        <v>720</v>
      </c>
      <c r="O304" s="17">
        <v>160</v>
      </c>
      <c r="P304" s="17" t="s">
        <v>72</v>
      </c>
      <c r="Q304" s="34">
        <v>40</v>
      </c>
      <c r="R304" s="28">
        <v>0</v>
      </c>
      <c r="S304" s="36"/>
      <c r="T304" s="36"/>
      <c r="U304" s="38">
        <f t="shared" si="10"/>
        <v>40</v>
      </c>
      <c r="V304" s="37">
        <f t="shared" si="9"/>
        <v>1</v>
      </c>
      <c r="W304" s="17"/>
    </row>
    <row r="305" s="2" customFormat="1" ht="38.25" spans="1:23">
      <c r="A305" s="16">
        <v>300</v>
      </c>
      <c r="B305" s="17" t="s">
        <v>724</v>
      </c>
      <c r="C305" s="18" t="s">
        <v>1102</v>
      </c>
      <c r="D305" s="19" t="s">
        <v>29</v>
      </c>
      <c r="E305" s="17" t="s">
        <v>1098</v>
      </c>
      <c r="F305" s="17" t="s">
        <v>1098</v>
      </c>
      <c r="G305" s="17" t="s">
        <v>68</v>
      </c>
      <c r="H305" s="17" t="s">
        <v>69</v>
      </c>
      <c r="I305" s="18" t="s">
        <v>1103</v>
      </c>
      <c r="J305" s="28">
        <v>40</v>
      </c>
      <c r="K305" s="30">
        <v>2024.8</v>
      </c>
      <c r="L305" s="30">
        <v>2024.11</v>
      </c>
      <c r="M305" s="17" t="s">
        <v>1104</v>
      </c>
      <c r="N305" s="17">
        <v>87</v>
      </c>
      <c r="O305" s="17">
        <v>23</v>
      </c>
      <c r="P305" s="17" t="s">
        <v>219</v>
      </c>
      <c r="Q305" s="34">
        <v>40</v>
      </c>
      <c r="R305" s="28">
        <v>0</v>
      </c>
      <c r="S305" s="36"/>
      <c r="T305" s="36"/>
      <c r="U305" s="38">
        <f t="shared" si="10"/>
        <v>40</v>
      </c>
      <c r="V305" s="37">
        <f t="shared" si="9"/>
        <v>1</v>
      </c>
      <c r="W305" s="17"/>
    </row>
    <row r="306" s="2" customFormat="1" ht="63.75" spans="1:23">
      <c r="A306" s="16">
        <v>301</v>
      </c>
      <c r="B306" s="17" t="s">
        <v>724</v>
      </c>
      <c r="C306" s="18" t="s">
        <v>1105</v>
      </c>
      <c r="D306" s="19" t="s">
        <v>29</v>
      </c>
      <c r="E306" s="26" t="s">
        <v>248</v>
      </c>
      <c r="F306" s="26" t="s">
        <v>248</v>
      </c>
      <c r="G306" s="17" t="s">
        <v>1106</v>
      </c>
      <c r="H306" s="17" t="s">
        <v>80</v>
      </c>
      <c r="I306" s="18" t="s">
        <v>1107</v>
      </c>
      <c r="J306" s="28">
        <v>230</v>
      </c>
      <c r="K306" s="30">
        <v>2024.8</v>
      </c>
      <c r="L306" s="30">
        <v>2024.11</v>
      </c>
      <c r="M306" s="17" t="s">
        <v>1108</v>
      </c>
      <c r="N306" s="17">
        <v>1038</v>
      </c>
      <c r="O306" s="17">
        <v>294</v>
      </c>
      <c r="P306" s="17" t="s">
        <v>508</v>
      </c>
      <c r="Q306" s="34">
        <v>130</v>
      </c>
      <c r="R306" s="28">
        <v>100</v>
      </c>
      <c r="S306" s="36"/>
      <c r="T306" s="36"/>
      <c r="U306" s="38">
        <f t="shared" si="10"/>
        <v>230</v>
      </c>
      <c r="V306" s="37">
        <f t="shared" si="9"/>
        <v>1</v>
      </c>
      <c r="W306" s="17"/>
    </row>
    <row r="307" s="2" customFormat="1" ht="63.75" spans="1:23">
      <c r="A307" s="16">
        <v>302</v>
      </c>
      <c r="B307" s="17" t="s">
        <v>724</v>
      </c>
      <c r="C307" s="18" t="s">
        <v>1109</v>
      </c>
      <c r="D307" s="19" t="s">
        <v>29</v>
      </c>
      <c r="E307" s="17" t="s">
        <v>30</v>
      </c>
      <c r="F307" s="17" t="s">
        <v>63</v>
      </c>
      <c r="G307" s="17" t="s">
        <v>874</v>
      </c>
      <c r="H307" s="17" t="s">
        <v>80</v>
      </c>
      <c r="I307" s="18" t="s">
        <v>1110</v>
      </c>
      <c r="J307" s="28">
        <v>97.9</v>
      </c>
      <c r="K307" s="30">
        <v>2024.8</v>
      </c>
      <c r="L307" s="30">
        <v>2024.11</v>
      </c>
      <c r="M307" s="17" t="s">
        <v>1111</v>
      </c>
      <c r="N307" s="17">
        <v>489</v>
      </c>
      <c r="O307" s="17">
        <v>105</v>
      </c>
      <c r="P307" s="17" t="s">
        <v>508</v>
      </c>
      <c r="Q307" s="34">
        <v>59.08</v>
      </c>
      <c r="R307" s="28">
        <v>38.82</v>
      </c>
      <c r="S307" s="36"/>
      <c r="T307" s="36"/>
      <c r="U307" s="38">
        <f t="shared" si="10"/>
        <v>97.9</v>
      </c>
      <c r="V307" s="37">
        <f t="shared" si="9"/>
        <v>1</v>
      </c>
      <c r="W307" s="17"/>
    </row>
    <row r="308" s="2" customFormat="1" ht="38.25" spans="1:23">
      <c r="A308" s="16">
        <v>303</v>
      </c>
      <c r="B308" s="17" t="s">
        <v>724</v>
      </c>
      <c r="C308" s="18" t="s">
        <v>1112</v>
      </c>
      <c r="D308" s="19" t="s">
        <v>29</v>
      </c>
      <c r="E308" s="17" t="s">
        <v>30</v>
      </c>
      <c r="F308" s="17" t="s">
        <v>63</v>
      </c>
      <c r="G308" s="17" t="s">
        <v>64</v>
      </c>
      <c r="H308" s="17" t="s">
        <v>69</v>
      </c>
      <c r="I308" s="18" t="s">
        <v>1113</v>
      </c>
      <c r="J308" s="28">
        <v>300</v>
      </c>
      <c r="K308" s="30">
        <v>2024.8</v>
      </c>
      <c r="L308" s="30">
        <v>2024.11</v>
      </c>
      <c r="M308" s="41" t="s">
        <v>1114</v>
      </c>
      <c r="N308" s="41">
        <v>96</v>
      </c>
      <c r="O308" s="41">
        <v>286</v>
      </c>
      <c r="P308" s="17" t="s">
        <v>72</v>
      </c>
      <c r="Q308" s="34">
        <v>0</v>
      </c>
      <c r="R308" s="28">
        <v>300</v>
      </c>
      <c r="S308" s="36"/>
      <c r="T308" s="36"/>
      <c r="U308" s="38">
        <f t="shared" si="10"/>
        <v>300</v>
      </c>
      <c r="V308" s="37">
        <f t="shared" si="9"/>
        <v>1</v>
      </c>
      <c r="W308" s="17"/>
    </row>
    <row r="309" s="2" customFormat="1" ht="81" spans="1:23">
      <c r="A309" s="16">
        <v>304</v>
      </c>
      <c r="B309" s="44" t="s">
        <v>1115</v>
      </c>
      <c r="C309" s="45" t="s">
        <v>1116</v>
      </c>
      <c r="D309" s="44" t="s">
        <v>1117</v>
      </c>
      <c r="E309" s="47" t="s">
        <v>166</v>
      </c>
      <c r="F309" s="48" t="s">
        <v>166</v>
      </c>
      <c r="G309" s="44" t="s">
        <v>1118</v>
      </c>
      <c r="H309" s="44" t="s">
        <v>80</v>
      </c>
      <c r="I309" s="45" t="s">
        <v>1119</v>
      </c>
      <c r="J309" s="28">
        <v>25</v>
      </c>
      <c r="K309" s="44">
        <v>2024.8</v>
      </c>
      <c r="L309" s="44">
        <v>2024.12</v>
      </c>
      <c r="M309" s="44" t="s">
        <v>1120</v>
      </c>
      <c r="N309" s="44">
        <v>35</v>
      </c>
      <c r="O309" s="44">
        <v>112</v>
      </c>
      <c r="P309" s="44" t="s">
        <v>728</v>
      </c>
      <c r="Q309" s="49"/>
      <c r="R309" s="28">
        <v>25</v>
      </c>
      <c r="S309" s="36"/>
      <c r="T309" s="36"/>
      <c r="U309" s="38">
        <f t="shared" si="10"/>
        <v>25</v>
      </c>
      <c r="V309" s="37">
        <f t="shared" si="9"/>
        <v>1</v>
      </c>
      <c r="W309" s="44"/>
    </row>
    <row r="311" ht="24" customHeight="1" spans="1:23">
      <c r="A311" s="46" t="s">
        <v>1121</v>
      </c>
      <c r="C311" s="46"/>
      <c r="D311" s="46"/>
      <c r="E311" s="46"/>
      <c r="F311" s="46"/>
      <c r="G311" s="46"/>
      <c r="H311" s="46"/>
      <c r="I311" s="46"/>
      <c r="J311" s="46"/>
      <c r="K311" s="46"/>
      <c r="L311" s="46"/>
      <c r="M311" s="46"/>
      <c r="N311" s="46"/>
      <c r="O311" s="46"/>
      <c r="P311" s="46"/>
      <c r="Q311" s="46"/>
      <c r="R311" s="46"/>
      <c r="S311" s="46"/>
      <c r="T311" s="46"/>
      <c r="U311" s="46"/>
      <c r="V311" s="46"/>
      <c r="W311" s="46"/>
    </row>
  </sheetData>
  <autoFilter ref="A4:X309">
    <extLst/>
  </autoFilter>
  <mergeCells count="22">
    <mergeCell ref="A2:W2"/>
    <mergeCell ref="Q3:T3"/>
    <mergeCell ref="A311:W311"/>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U3:U4"/>
    <mergeCell ref="V3:V4"/>
    <mergeCell ref="W3:W4"/>
  </mergeCells>
  <conditionalFormatting sqref="C24">
    <cfRule type="duplicateValues" dxfId="0" priority="22"/>
  </conditionalFormatting>
  <conditionalFormatting sqref="C45">
    <cfRule type="duplicateValues" dxfId="0" priority="21"/>
  </conditionalFormatting>
  <conditionalFormatting sqref="C49">
    <cfRule type="duplicateValues" dxfId="0" priority="20"/>
  </conditionalFormatting>
  <conditionalFormatting sqref="C50">
    <cfRule type="duplicateValues" dxfId="0" priority="17"/>
  </conditionalFormatting>
  <conditionalFormatting sqref="C53">
    <cfRule type="duplicateValues" dxfId="0" priority="19"/>
  </conditionalFormatting>
  <conditionalFormatting sqref="C64">
    <cfRule type="duplicateValues" dxfId="0" priority="16"/>
  </conditionalFormatting>
  <conditionalFormatting sqref="C65">
    <cfRule type="duplicateValues" dxfId="0" priority="15"/>
  </conditionalFormatting>
  <conditionalFormatting sqref="C87">
    <cfRule type="duplicateValues" dxfId="0" priority="18"/>
  </conditionalFormatting>
  <conditionalFormatting sqref="M110">
    <cfRule type="duplicateValues" dxfId="0" priority="1"/>
  </conditionalFormatting>
  <conditionalFormatting sqref="C162">
    <cfRule type="duplicateValues" dxfId="0" priority="13"/>
  </conditionalFormatting>
  <conditionalFormatting sqref="C166">
    <cfRule type="duplicateValues" dxfId="0" priority="14"/>
  </conditionalFormatting>
  <conditionalFormatting sqref="H171">
    <cfRule type="duplicateValues" dxfId="0" priority="12"/>
  </conditionalFormatting>
  <conditionalFormatting sqref="I171">
    <cfRule type="duplicateValues" dxfId="0" priority="6"/>
  </conditionalFormatting>
  <conditionalFormatting sqref="H175">
    <cfRule type="duplicateValues" dxfId="0" priority="11"/>
  </conditionalFormatting>
  <conditionalFormatting sqref="I175">
    <cfRule type="duplicateValues" dxfId="0" priority="5"/>
  </conditionalFormatting>
  <conditionalFormatting sqref="H179">
    <cfRule type="duplicateValues" dxfId="0" priority="10"/>
  </conditionalFormatting>
  <conditionalFormatting sqref="I179">
    <cfRule type="duplicateValues" dxfId="0" priority="2"/>
  </conditionalFormatting>
  <conditionalFormatting sqref="H183">
    <cfRule type="duplicateValues" dxfId="0" priority="9"/>
  </conditionalFormatting>
  <conditionalFormatting sqref="I183">
    <cfRule type="duplicateValues" dxfId="0" priority="4"/>
  </conditionalFormatting>
  <conditionalFormatting sqref="H187">
    <cfRule type="duplicateValues" dxfId="0" priority="8"/>
  </conditionalFormatting>
  <conditionalFormatting sqref="I187">
    <cfRule type="duplicateValues" dxfId="0" priority="3"/>
  </conditionalFormatting>
  <conditionalFormatting sqref="H188">
    <cfRule type="duplicateValues" dxfId="0" priority="7"/>
  </conditionalFormatting>
  <pageMargins left="0.314583333333333" right="0.0784722222222222" top="1" bottom="1" header="0.5" footer="0.5"/>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古丈县农业局</cp:lastModifiedBy>
  <dcterms:created xsi:type="dcterms:W3CDTF">2022-01-04T11:33:00Z</dcterms:created>
  <dcterms:modified xsi:type="dcterms:W3CDTF">2024-12-25T17:53:45Z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4C4389AC4AD142C5AAE6179CA1FF4836</vt:lpwstr>
  </property>
  <property fmtid="{D5CDD505-2E9C-101B-9397-08002B2CF9AE}" pid="3" name="KSOProductBuildVer">
    <vt:lpwstr>2052-11.8.2.9339</vt:lpwstr>
  </property>
</Properties>
</file>