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7950" activeTab="0"/>
  </bookViews>
  <sheets>
    <sheet name="Sheet1 " sheetId="1" r:id="rId1"/>
    <sheet name="Sheet3" sheetId="2" r:id="rId2"/>
  </sheets>
  <definedNames>
    <definedName name="_xlnm.Print_Titles" localSheetId="0">'Sheet1 '!$2:$5</definedName>
  </definedNames>
  <calcPr fullCalcOnLoad="1"/>
</workbook>
</file>

<file path=xl/sharedStrings.xml><?xml version="1.0" encoding="utf-8"?>
<sst xmlns="http://schemas.openxmlformats.org/spreadsheetml/2006/main" count="152" uniqueCount="70">
  <si>
    <t>附件：</t>
  </si>
  <si>
    <t>古丈县2018年第十批财政扶贫资金支持省重点产业扶贫项目计划表</t>
  </si>
  <si>
    <t>制表单位：县扶贫办</t>
  </si>
  <si>
    <t>单位：万元</t>
  </si>
  <si>
    <t>序号</t>
  </si>
  <si>
    <t>项目名称</t>
  </si>
  <si>
    <t>项目业主</t>
  </si>
  <si>
    <t>建设地点</t>
  </si>
  <si>
    <t>建设性质</t>
  </si>
  <si>
    <t>主要建设内容</t>
  </si>
  <si>
    <t>本次下达资金（万元）</t>
  </si>
  <si>
    <t>资金来源</t>
  </si>
  <si>
    <t>项目效益</t>
  </si>
  <si>
    <t>备注</t>
  </si>
  <si>
    <t>单位</t>
  </si>
  <si>
    <t>文号</t>
  </si>
  <si>
    <t>金额</t>
  </si>
  <si>
    <t>一</t>
  </si>
  <si>
    <t>省重点产业扶贫</t>
  </si>
  <si>
    <t>县农业局</t>
  </si>
  <si>
    <t>（一）</t>
  </si>
  <si>
    <t>茶叶茶业开发项目</t>
  </si>
  <si>
    <t>新建</t>
  </si>
  <si>
    <t>古丈县古阳河茶业有限责任公司标准化有机茶园</t>
  </si>
  <si>
    <t>坪坝镇溪口村</t>
  </si>
  <si>
    <t>新建标准化有机茶园300亩</t>
  </si>
  <si>
    <t>县扶贫办</t>
  </si>
  <si>
    <t>州财预（2018）12号</t>
  </si>
  <si>
    <t>委托帮扶8个村52户126人，人均年受益500元，保本保底受益年限5年</t>
  </si>
  <si>
    <t>直接帮扶5个村69户280人，人均年受益500元，保本保底受益年限5年</t>
  </si>
  <si>
    <t>州财农指（2017）148号</t>
  </si>
  <si>
    <t>州财预（2018）26号</t>
  </si>
  <si>
    <t>古丈大自然茶业有限公司新扩茶叶种植</t>
  </si>
  <si>
    <t>古阳镇溪流墨村</t>
  </si>
  <si>
    <t>新扩茶叶种植1000亩</t>
  </si>
  <si>
    <t>委托帮扶14个村44户126人，人均年受益800元，保本保底受益年限5年</t>
  </si>
  <si>
    <t>直接帮扶2个村75户294人，人均年受益800元，保本保底受益年限5年</t>
  </si>
  <si>
    <t>县民政局</t>
  </si>
  <si>
    <t>州财预（2018）20号</t>
  </si>
  <si>
    <t>古丈县合力农业综合开发有限公司新建茶叶基地</t>
  </si>
  <si>
    <t>古阳镇宋家村</t>
  </si>
  <si>
    <t>新建茶叶基地面积2000亩</t>
  </si>
  <si>
    <t>委托帮扶11个村79户224人，人均年受益200元，保本保底受益年限5年</t>
  </si>
  <si>
    <t>直接帮扶宋家村90户386人，人均年受益400元，保本保底受益年限5年</t>
  </si>
  <si>
    <t>源头河茶叶专业合作社茶园新扩及培管</t>
  </si>
  <si>
    <t>默戎镇新窝村、盘草村</t>
  </si>
  <si>
    <t>新扩茶园200亩；培管新老茶园500亩</t>
  </si>
  <si>
    <t>委托帮扶7个村30户68人，人均年受益200元，保本保底受益年限5年</t>
  </si>
  <si>
    <t>直接帮扶6个村115户407人，人均年受益580元，保本保底受益年限5年</t>
  </si>
  <si>
    <t>百润茶叶专业合作社标准化茶叶产业化示范基地</t>
  </si>
  <si>
    <t>古阳镇天桥山村</t>
  </si>
  <si>
    <t>500亩标准化茶叶产业化示范基地</t>
  </si>
  <si>
    <t>委托帮扶16个村96户245人，人均年受益690元，保本保底受益年限5年</t>
  </si>
  <si>
    <t>直接帮扶2个村106户394人，人均年受益690元，保本保底受益年限5年</t>
  </si>
  <si>
    <t>（二）</t>
  </si>
  <si>
    <t>生猪养殖项目</t>
  </si>
  <si>
    <t>湖南鑫科牧业有限公司生猪养殖</t>
  </si>
  <si>
    <t>红石林镇</t>
  </si>
  <si>
    <t>养殖600头生猪。</t>
  </si>
  <si>
    <t>委托帮扶红石林镇40户109人，人均年受益1000元，保本保底受益年限5年</t>
  </si>
  <si>
    <t>养殖2000头生猪。</t>
  </si>
  <si>
    <t>直接帮扶3个村76户291人，人均年受益1000元，保本保底受益年限5年</t>
  </si>
  <si>
    <t>（三）</t>
  </si>
  <si>
    <t>中药材种植项目</t>
  </si>
  <si>
    <t>万草药业科技开发有限公司新建药材种植基地</t>
  </si>
  <si>
    <t>古阳镇牛儿山村</t>
  </si>
  <si>
    <t>新建药材种植基地500亩</t>
  </si>
  <si>
    <t>委托帮扶31个村155户483人，人均年受益2000元，保本保底受益年限5年</t>
  </si>
  <si>
    <t>直接帮扶19个村131户523人，人均年受益2000元，保本保底受益年限5年</t>
  </si>
  <si>
    <t>县文广新局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</si>
</sst>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  <numFmt numFmtId="179" formatCode="0.00000000_ "/>
  </numFmts>
  <fonts count="29">
    <font>
      <sz val="12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179" fontId="28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178" fontId="9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79" fontId="2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179" fontId="2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4">
      <selection activeCell="F8" sqref="F8"/>
    </sheetView>
  </sheetViews>
  <sheetFormatPr defaultColWidth="8.625" defaultRowHeight="14.25"/>
  <cols>
    <col min="1" max="1" width="5.00390625" style="0" customWidth="1"/>
    <col min="2" max="2" width="17.625" style="3" customWidth="1"/>
    <col min="3" max="3" width="8.875" style="0" customWidth="1"/>
    <col min="4" max="4" width="9.00390625" style="4" customWidth="1"/>
    <col min="5" max="5" width="5.125" style="0" customWidth="1"/>
    <col min="6" max="6" width="20.125" style="0" customWidth="1"/>
    <col min="7" max="7" width="9.75390625" style="0" customWidth="1"/>
    <col min="8" max="8" width="7.50390625" style="0" customWidth="1"/>
    <col min="9" max="9" width="19.375" style="1" customWidth="1"/>
    <col min="10" max="10" width="10.375" style="0" customWidth="1"/>
    <col min="11" max="11" width="20.625" style="1" customWidth="1"/>
    <col min="12" max="12" width="4.625" style="0" customWidth="1"/>
  </cols>
  <sheetData>
    <row r="1" spans="2:7" ht="33" customHeight="1">
      <c r="B1" s="5" t="s">
        <v>0</v>
      </c>
      <c r="C1" s="6"/>
      <c r="D1" s="7"/>
      <c r="E1" s="6"/>
      <c r="F1" s="6"/>
      <c r="G1" s="6"/>
    </row>
    <row r="2" spans="1:12" ht="5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0.75" customHeight="1">
      <c r="A3" s="9"/>
      <c r="B3" s="10" t="s">
        <v>2</v>
      </c>
      <c r="C3" s="10"/>
      <c r="D3" s="11"/>
      <c r="E3" s="10"/>
      <c r="F3" s="10"/>
      <c r="G3" s="10"/>
      <c r="H3" s="12"/>
      <c r="I3" s="52"/>
      <c r="J3" s="12"/>
      <c r="K3" s="53" t="s">
        <v>3</v>
      </c>
      <c r="L3" s="53"/>
    </row>
    <row r="4" spans="1:12" s="1" customFormat="1" ht="30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/>
      <c r="J4" s="13"/>
      <c r="K4" s="13" t="s">
        <v>12</v>
      </c>
      <c r="L4" s="13" t="s">
        <v>13</v>
      </c>
    </row>
    <row r="5" spans="1:12" s="1" customFormat="1" ht="30" customHeight="1">
      <c r="A5" s="13"/>
      <c r="B5" s="13"/>
      <c r="C5" s="13"/>
      <c r="D5" s="13"/>
      <c r="E5" s="13"/>
      <c r="F5" s="13"/>
      <c r="G5" s="13"/>
      <c r="H5" s="13" t="s">
        <v>14</v>
      </c>
      <c r="I5" s="13" t="s">
        <v>15</v>
      </c>
      <c r="J5" s="13" t="s">
        <v>16</v>
      </c>
      <c r="K5" s="13"/>
      <c r="L5" s="13"/>
    </row>
    <row r="6" spans="1:12" s="2" customFormat="1" ht="30" customHeight="1">
      <c r="A6" s="14" t="s">
        <v>17</v>
      </c>
      <c r="B6" s="15" t="s">
        <v>18</v>
      </c>
      <c r="C6" s="14" t="s">
        <v>19</v>
      </c>
      <c r="D6" s="16"/>
      <c r="E6" s="14"/>
      <c r="F6" s="14"/>
      <c r="G6" s="17">
        <f>G7+G22+G25</f>
        <v>1000</v>
      </c>
      <c r="H6" s="18"/>
      <c r="I6" s="19"/>
      <c r="J6" s="17">
        <f>J7+J22+J25</f>
        <v>1000</v>
      </c>
      <c r="K6" s="54"/>
      <c r="L6" s="55"/>
    </row>
    <row r="7" spans="1:12" s="2" customFormat="1" ht="30" customHeight="1">
      <c r="A7" s="14" t="s">
        <v>20</v>
      </c>
      <c r="B7" s="15" t="s">
        <v>21</v>
      </c>
      <c r="C7" s="14" t="s">
        <v>19</v>
      </c>
      <c r="D7" s="16"/>
      <c r="E7" s="14" t="s">
        <v>22</v>
      </c>
      <c r="F7" s="14"/>
      <c r="G7" s="19">
        <f>SUM(G8:G21)</f>
        <v>650.6499</v>
      </c>
      <c r="H7" s="18"/>
      <c r="I7" s="19"/>
      <c r="J7" s="19">
        <f>SUM(J8:J21)</f>
        <v>650.6499</v>
      </c>
      <c r="K7" s="54"/>
      <c r="L7" s="55"/>
    </row>
    <row r="8" spans="1:12" ht="39.75" customHeight="1">
      <c r="A8" s="20">
        <v>1</v>
      </c>
      <c r="B8" s="21" t="s">
        <v>23</v>
      </c>
      <c r="C8" s="22" t="s">
        <v>19</v>
      </c>
      <c r="D8" s="23" t="s">
        <v>24</v>
      </c>
      <c r="E8" s="24" t="s">
        <v>22</v>
      </c>
      <c r="F8" s="24" t="s">
        <v>25</v>
      </c>
      <c r="G8" s="25">
        <v>33.6</v>
      </c>
      <c r="H8" s="26" t="s">
        <v>26</v>
      </c>
      <c r="I8" s="20" t="s">
        <v>27</v>
      </c>
      <c r="J8" s="25">
        <v>33.6</v>
      </c>
      <c r="K8" s="24" t="s">
        <v>28</v>
      </c>
      <c r="L8" s="24"/>
    </row>
    <row r="9" spans="1:12" ht="15" customHeight="1">
      <c r="A9" s="27">
        <v>2</v>
      </c>
      <c r="B9" s="28" t="s">
        <v>23</v>
      </c>
      <c r="C9" s="29" t="s">
        <v>19</v>
      </c>
      <c r="D9" s="30" t="s">
        <v>24</v>
      </c>
      <c r="E9" s="31" t="s">
        <v>22</v>
      </c>
      <c r="F9" s="31" t="s">
        <v>25</v>
      </c>
      <c r="G9" s="32">
        <v>70</v>
      </c>
      <c r="H9" s="26" t="s">
        <v>26</v>
      </c>
      <c r="I9" s="20" t="s">
        <v>27</v>
      </c>
      <c r="J9" s="25">
        <v>17.342999999999996</v>
      </c>
      <c r="K9" s="31" t="s">
        <v>29</v>
      </c>
      <c r="L9" s="31"/>
    </row>
    <row r="10" spans="1:12" ht="15" customHeight="1">
      <c r="A10" s="33"/>
      <c r="B10" s="34"/>
      <c r="C10" s="35"/>
      <c r="D10" s="36"/>
      <c r="E10" s="37"/>
      <c r="F10" s="37"/>
      <c r="G10" s="38"/>
      <c r="H10" s="26" t="s">
        <v>26</v>
      </c>
      <c r="I10" s="20" t="s">
        <v>30</v>
      </c>
      <c r="J10" s="25">
        <v>4.824</v>
      </c>
      <c r="K10" s="37"/>
      <c r="L10" s="37"/>
    </row>
    <row r="11" spans="1:12" ht="15" customHeight="1">
      <c r="A11" s="39"/>
      <c r="B11" s="40"/>
      <c r="C11" s="41"/>
      <c r="D11" s="42"/>
      <c r="E11" s="43"/>
      <c r="F11" s="43"/>
      <c r="G11" s="44"/>
      <c r="H11" s="26" t="s">
        <v>26</v>
      </c>
      <c r="I11" s="20" t="s">
        <v>31</v>
      </c>
      <c r="J11" s="25">
        <v>47.833000000000006</v>
      </c>
      <c r="K11" s="43"/>
      <c r="L11" s="43"/>
    </row>
    <row r="12" spans="1:12" ht="39.75" customHeight="1">
      <c r="A12" s="20">
        <v>3</v>
      </c>
      <c r="B12" s="21" t="s">
        <v>32</v>
      </c>
      <c r="C12" s="22" t="s">
        <v>19</v>
      </c>
      <c r="D12" s="23" t="s">
        <v>33</v>
      </c>
      <c r="E12" s="24" t="s">
        <v>22</v>
      </c>
      <c r="F12" s="24" t="s">
        <v>34</v>
      </c>
      <c r="G12" s="25">
        <v>33.6</v>
      </c>
      <c r="H12" s="26" t="s">
        <v>26</v>
      </c>
      <c r="I12" s="20" t="s">
        <v>31</v>
      </c>
      <c r="J12" s="25">
        <v>33.6</v>
      </c>
      <c r="K12" s="24" t="s">
        <v>35</v>
      </c>
      <c r="L12" s="24"/>
    </row>
    <row r="13" spans="1:12" ht="15" customHeight="1">
      <c r="A13" s="27">
        <v>4</v>
      </c>
      <c r="B13" s="28" t="s">
        <v>32</v>
      </c>
      <c r="C13" s="29" t="s">
        <v>19</v>
      </c>
      <c r="D13" s="30" t="s">
        <v>33</v>
      </c>
      <c r="E13" s="31" t="s">
        <v>22</v>
      </c>
      <c r="F13" s="31" t="s">
        <v>34</v>
      </c>
      <c r="G13" s="32">
        <v>73.5</v>
      </c>
      <c r="H13" s="26" t="s">
        <v>26</v>
      </c>
      <c r="I13" s="20" t="s">
        <v>31</v>
      </c>
      <c r="J13" s="25">
        <v>36.35499999999998</v>
      </c>
      <c r="K13" s="31" t="s">
        <v>36</v>
      </c>
      <c r="L13" s="31"/>
    </row>
    <row r="14" spans="1:12" ht="15" customHeight="1">
      <c r="A14" s="33"/>
      <c r="B14" s="34"/>
      <c r="C14" s="35"/>
      <c r="D14" s="36"/>
      <c r="E14" s="37"/>
      <c r="F14" s="37"/>
      <c r="G14" s="38"/>
      <c r="H14" s="26" t="s">
        <v>37</v>
      </c>
      <c r="I14" s="20" t="s">
        <v>31</v>
      </c>
      <c r="J14" s="25">
        <v>17</v>
      </c>
      <c r="K14" s="37"/>
      <c r="L14" s="37"/>
    </row>
    <row r="15" spans="1:12" ht="15" customHeight="1">
      <c r="A15" s="39"/>
      <c r="B15" s="40"/>
      <c r="C15" s="41"/>
      <c r="D15" s="42"/>
      <c r="E15" s="43"/>
      <c r="F15" s="43"/>
      <c r="G15" s="44"/>
      <c r="H15" s="26" t="s">
        <v>26</v>
      </c>
      <c r="I15" s="20" t="s">
        <v>38</v>
      </c>
      <c r="J15" s="25">
        <v>20.145000000000017</v>
      </c>
      <c r="K15" s="43"/>
      <c r="L15" s="43"/>
    </row>
    <row r="16" spans="1:12" ht="39.75" customHeight="1">
      <c r="A16" s="20">
        <v>5</v>
      </c>
      <c r="B16" s="21" t="s">
        <v>39</v>
      </c>
      <c r="C16" s="22" t="s">
        <v>19</v>
      </c>
      <c r="D16" s="23" t="s">
        <v>40</v>
      </c>
      <c r="E16" s="24" t="s">
        <v>22</v>
      </c>
      <c r="F16" s="24" t="s">
        <v>41</v>
      </c>
      <c r="G16" s="25">
        <v>59.7333</v>
      </c>
      <c r="H16" s="26" t="s">
        <v>26</v>
      </c>
      <c r="I16" s="20" t="s">
        <v>38</v>
      </c>
      <c r="J16" s="25">
        <v>59.7333</v>
      </c>
      <c r="K16" s="24" t="s">
        <v>42</v>
      </c>
      <c r="L16" s="24"/>
    </row>
    <row r="17" spans="1:12" ht="39.75" customHeight="1">
      <c r="A17" s="20">
        <v>6</v>
      </c>
      <c r="B17" s="21" t="s">
        <v>39</v>
      </c>
      <c r="C17" s="22" t="s">
        <v>19</v>
      </c>
      <c r="D17" s="23" t="s">
        <v>40</v>
      </c>
      <c r="E17" s="24" t="s">
        <v>22</v>
      </c>
      <c r="F17" s="24" t="s">
        <v>41</v>
      </c>
      <c r="G17" s="25">
        <v>96.5</v>
      </c>
      <c r="H17" s="26" t="s">
        <v>26</v>
      </c>
      <c r="I17" s="20" t="s">
        <v>38</v>
      </c>
      <c r="J17" s="25">
        <v>96.5</v>
      </c>
      <c r="K17" s="24" t="s">
        <v>43</v>
      </c>
      <c r="L17" s="24"/>
    </row>
    <row r="18" spans="1:12" ht="39.75" customHeight="1">
      <c r="A18" s="20">
        <v>7</v>
      </c>
      <c r="B18" s="21" t="s">
        <v>44</v>
      </c>
      <c r="C18" s="22" t="s">
        <v>19</v>
      </c>
      <c r="D18" s="23" t="s">
        <v>45</v>
      </c>
      <c r="E18" s="24" t="s">
        <v>22</v>
      </c>
      <c r="F18" s="24" t="s">
        <v>46</v>
      </c>
      <c r="G18" s="25">
        <v>18.1333</v>
      </c>
      <c r="H18" s="26" t="s">
        <v>26</v>
      </c>
      <c r="I18" s="20" t="s">
        <v>38</v>
      </c>
      <c r="J18" s="25">
        <v>18.1333</v>
      </c>
      <c r="K18" s="24" t="s">
        <v>47</v>
      </c>
      <c r="L18" s="24"/>
    </row>
    <row r="19" spans="1:12" ht="39.75" customHeight="1">
      <c r="A19" s="20">
        <v>8</v>
      </c>
      <c r="B19" s="21" t="s">
        <v>44</v>
      </c>
      <c r="C19" s="22" t="s">
        <v>19</v>
      </c>
      <c r="D19" s="23" t="s">
        <v>45</v>
      </c>
      <c r="E19" s="24" t="s">
        <v>22</v>
      </c>
      <c r="F19" s="24" t="s">
        <v>46</v>
      </c>
      <c r="G19" s="25">
        <v>101.75</v>
      </c>
      <c r="H19" s="26" t="s">
        <v>26</v>
      </c>
      <c r="I19" s="20" t="s">
        <v>38</v>
      </c>
      <c r="J19" s="25">
        <v>101.75</v>
      </c>
      <c r="K19" s="24" t="s">
        <v>48</v>
      </c>
      <c r="L19" s="24"/>
    </row>
    <row r="20" spans="1:12" ht="39.75" customHeight="1">
      <c r="A20" s="20">
        <v>9</v>
      </c>
      <c r="B20" s="21" t="s">
        <v>49</v>
      </c>
      <c r="C20" s="22" t="s">
        <v>19</v>
      </c>
      <c r="D20" s="23" t="s">
        <v>50</v>
      </c>
      <c r="E20" s="24" t="s">
        <v>22</v>
      </c>
      <c r="F20" s="24" t="s">
        <v>51</v>
      </c>
      <c r="G20" s="25">
        <v>65.3333</v>
      </c>
      <c r="H20" s="26" t="s">
        <v>26</v>
      </c>
      <c r="I20" s="20" t="s">
        <v>38</v>
      </c>
      <c r="J20" s="25">
        <v>65.3333</v>
      </c>
      <c r="K20" s="24" t="s">
        <v>52</v>
      </c>
      <c r="L20" s="24"/>
    </row>
    <row r="21" spans="1:12" ht="39.75" customHeight="1">
      <c r="A21" s="20">
        <v>10</v>
      </c>
      <c r="B21" s="21" t="s">
        <v>49</v>
      </c>
      <c r="C21" s="22" t="s">
        <v>19</v>
      </c>
      <c r="D21" s="23" t="s">
        <v>50</v>
      </c>
      <c r="E21" s="24" t="s">
        <v>22</v>
      </c>
      <c r="F21" s="24" t="s">
        <v>51</v>
      </c>
      <c r="G21" s="25">
        <v>98.5</v>
      </c>
      <c r="H21" s="26" t="s">
        <v>26</v>
      </c>
      <c r="I21" s="20" t="s">
        <v>38</v>
      </c>
      <c r="J21" s="25">
        <v>98.5</v>
      </c>
      <c r="K21" s="24" t="s">
        <v>53</v>
      </c>
      <c r="L21" s="24"/>
    </row>
    <row r="22" spans="1:12" s="2" customFormat="1" ht="30" customHeight="1">
      <c r="A22" s="14" t="s">
        <v>54</v>
      </c>
      <c r="B22" s="15" t="s">
        <v>55</v>
      </c>
      <c r="C22" s="14"/>
      <c r="D22" s="23"/>
      <c r="E22" s="14" t="s">
        <v>22</v>
      </c>
      <c r="F22" s="14"/>
      <c r="G22" s="19">
        <f>G23+G24</f>
        <v>101.8167</v>
      </c>
      <c r="H22" s="18"/>
      <c r="I22" s="19"/>
      <c r="J22" s="19">
        <f>J23+J24</f>
        <v>101.8167</v>
      </c>
      <c r="K22" s="54"/>
      <c r="L22" s="55"/>
    </row>
    <row r="23" spans="1:12" ht="39.75" customHeight="1">
      <c r="A23" s="20">
        <v>11</v>
      </c>
      <c r="B23" s="45" t="s">
        <v>56</v>
      </c>
      <c r="C23" s="22" t="s">
        <v>19</v>
      </c>
      <c r="D23" s="23" t="s">
        <v>57</v>
      </c>
      <c r="E23" s="24" t="s">
        <v>22</v>
      </c>
      <c r="F23" s="24" t="s">
        <v>58</v>
      </c>
      <c r="G23" s="25">
        <v>29.0667</v>
      </c>
      <c r="H23" s="26" t="s">
        <v>26</v>
      </c>
      <c r="I23" s="20" t="s">
        <v>38</v>
      </c>
      <c r="J23" s="25">
        <v>29.0667</v>
      </c>
      <c r="K23" s="24" t="s">
        <v>59</v>
      </c>
      <c r="L23" s="24"/>
    </row>
    <row r="24" spans="1:12" ht="39.75" customHeight="1">
      <c r="A24" s="20">
        <v>12</v>
      </c>
      <c r="B24" s="45" t="s">
        <v>56</v>
      </c>
      <c r="C24" s="22" t="s">
        <v>19</v>
      </c>
      <c r="D24" s="23" t="s">
        <v>57</v>
      </c>
      <c r="E24" s="24" t="s">
        <v>22</v>
      </c>
      <c r="F24" s="24" t="s">
        <v>60</v>
      </c>
      <c r="G24" s="25">
        <v>72.75</v>
      </c>
      <c r="H24" s="26" t="s">
        <v>26</v>
      </c>
      <c r="I24" s="20" t="s">
        <v>38</v>
      </c>
      <c r="J24" s="25">
        <v>72.75</v>
      </c>
      <c r="K24" s="24" t="s">
        <v>61</v>
      </c>
      <c r="L24" s="24"/>
    </row>
    <row r="25" spans="1:12" s="2" customFormat="1" ht="30" customHeight="1">
      <c r="A25" s="14" t="s">
        <v>62</v>
      </c>
      <c r="B25" s="15" t="s">
        <v>63</v>
      </c>
      <c r="C25" s="14"/>
      <c r="D25" s="23"/>
      <c r="E25" s="14" t="s">
        <v>22</v>
      </c>
      <c r="F25" s="14"/>
      <c r="G25" s="19">
        <f>G26+G27</f>
        <v>247.5334</v>
      </c>
      <c r="H25" s="18"/>
      <c r="I25" s="19"/>
      <c r="J25" s="19">
        <f>SUM(J26:J28)</f>
        <v>247.5334</v>
      </c>
      <c r="K25" s="54"/>
      <c r="L25" s="55"/>
    </row>
    <row r="26" spans="1:12" ht="48" customHeight="1">
      <c r="A26" s="20">
        <v>13</v>
      </c>
      <c r="B26" s="21" t="s">
        <v>64</v>
      </c>
      <c r="C26" s="22" t="s">
        <v>19</v>
      </c>
      <c r="D26" s="46" t="s">
        <v>65</v>
      </c>
      <c r="E26" s="24" t="s">
        <v>22</v>
      </c>
      <c r="F26" s="24" t="s">
        <v>66</v>
      </c>
      <c r="G26" s="25">
        <v>116.7834</v>
      </c>
      <c r="H26" s="26" t="s">
        <v>26</v>
      </c>
      <c r="I26" s="20" t="s">
        <v>38</v>
      </c>
      <c r="J26" s="25">
        <v>116.7834</v>
      </c>
      <c r="K26" s="24" t="s">
        <v>67</v>
      </c>
      <c r="L26" s="24"/>
    </row>
    <row r="27" spans="1:12" ht="15" customHeight="1">
      <c r="A27" s="27">
        <v>14</v>
      </c>
      <c r="B27" s="28" t="s">
        <v>64</v>
      </c>
      <c r="C27" s="29" t="s">
        <v>19</v>
      </c>
      <c r="D27" s="47" t="s">
        <v>65</v>
      </c>
      <c r="E27" s="31" t="s">
        <v>22</v>
      </c>
      <c r="F27" s="31" t="s">
        <v>66</v>
      </c>
      <c r="G27" s="48">
        <v>130.75</v>
      </c>
      <c r="H27" s="26" t="s">
        <v>26</v>
      </c>
      <c r="I27" s="20" t="s">
        <v>38</v>
      </c>
      <c r="J27" s="25">
        <v>16.055</v>
      </c>
      <c r="K27" s="31" t="s">
        <v>68</v>
      </c>
      <c r="L27" s="31"/>
    </row>
    <row r="28" spans="1:12" ht="33.75" customHeight="1">
      <c r="A28" s="39"/>
      <c r="B28" s="40"/>
      <c r="C28" s="41"/>
      <c r="D28" s="49"/>
      <c r="E28" s="43"/>
      <c r="F28" s="43"/>
      <c r="G28" s="50"/>
      <c r="H28" s="51" t="s">
        <v>69</v>
      </c>
      <c r="I28" s="20" t="s">
        <v>38</v>
      </c>
      <c r="J28" s="26">
        <v>114.695</v>
      </c>
      <c r="K28" s="43"/>
      <c r="L28" s="43"/>
    </row>
  </sheetData>
  <sheetProtection/>
  <mergeCells count="40">
    <mergeCell ref="A2:L2"/>
    <mergeCell ref="B3:G3"/>
    <mergeCell ref="K3:L3"/>
    <mergeCell ref="H4:J4"/>
    <mergeCell ref="A4:A5"/>
    <mergeCell ref="A9:A11"/>
    <mergeCell ref="A13:A15"/>
    <mergeCell ref="A27:A28"/>
    <mergeCell ref="B4:B5"/>
    <mergeCell ref="B9:B11"/>
    <mergeCell ref="B13:B15"/>
    <mergeCell ref="B27:B28"/>
    <mergeCell ref="C4:C5"/>
    <mergeCell ref="C9:C11"/>
    <mergeCell ref="C13:C15"/>
    <mergeCell ref="C27:C28"/>
    <mergeCell ref="D4:D5"/>
    <mergeCell ref="D9:D11"/>
    <mergeCell ref="D13:D15"/>
    <mergeCell ref="D27:D28"/>
    <mergeCell ref="E4:E5"/>
    <mergeCell ref="E9:E11"/>
    <mergeCell ref="E13:E15"/>
    <mergeCell ref="E27:E28"/>
    <mergeCell ref="F4:F5"/>
    <mergeCell ref="F9:F11"/>
    <mergeCell ref="F13:F15"/>
    <mergeCell ref="F27:F28"/>
    <mergeCell ref="G4:G5"/>
    <mergeCell ref="G9:G11"/>
    <mergeCell ref="G13:G15"/>
    <mergeCell ref="G27:G28"/>
    <mergeCell ref="K4:K5"/>
    <mergeCell ref="K9:K11"/>
    <mergeCell ref="K13:K15"/>
    <mergeCell ref="K27:K28"/>
    <mergeCell ref="L4:L5"/>
    <mergeCell ref="L9:L11"/>
    <mergeCell ref="L13:L15"/>
    <mergeCell ref="L27:L28"/>
  </mergeCells>
  <printOptions horizontalCentered="1"/>
  <pageMargins left="0.35" right="0.35" top="0.47" bottom="0.31" header="0.31" footer="0.16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小镇</cp:lastModifiedBy>
  <cp:lastPrinted>2018-07-19T01:24:01Z</cp:lastPrinted>
  <dcterms:created xsi:type="dcterms:W3CDTF">2017-09-03T13:01:24Z</dcterms:created>
  <dcterms:modified xsi:type="dcterms:W3CDTF">2018-08-14T00:18:46Z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