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  (2)" sheetId="1" r:id="rId1"/>
    <sheet name="Sheet3" sheetId="2" r:id="rId2"/>
  </sheets>
  <definedNames>
    <definedName name="_xlnm.Print_Titles" localSheetId="0">'Sheet1  (2)'!$2:$5</definedName>
  </definedNames>
  <calcPr fullCalcOnLoad="1"/>
</workbook>
</file>

<file path=xl/sharedStrings.xml><?xml version="1.0" encoding="utf-8"?>
<sst xmlns="http://schemas.openxmlformats.org/spreadsheetml/2006/main" count="121" uniqueCount="69">
  <si>
    <t>附件：</t>
  </si>
  <si>
    <t>古丈县2018年第十一批财政扶贫资金支持产业发展工程项目计划表</t>
  </si>
  <si>
    <t>制表单位：县扶贫办</t>
  </si>
  <si>
    <t>单位：万元</t>
  </si>
  <si>
    <t>序号</t>
  </si>
  <si>
    <t>项目名称</t>
  </si>
  <si>
    <t>项目
业主</t>
  </si>
  <si>
    <t>建设
地点</t>
  </si>
  <si>
    <t>建设性质</t>
  </si>
  <si>
    <t>主要建设内容</t>
  </si>
  <si>
    <t>本次下达资金
（万元）</t>
  </si>
  <si>
    <t>资金来源</t>
  </si>
  <si>
    <t>项目效益</t>
  </si>
  <si>
    <t>备注</t>
  </si>
  <si>
    <t>单位</t>
  </si>
  <si>
    <t>文号</t>
  </si>
  <si>
    <t>金额</t>
  </si>
  <si>
    <t>一</t>
  </si>
  <si>
    <t>产业发展工程</t>
  </si>
  <si>
    <t>（一）</t>
  </si>
  <si>
    <t>产业路建设</t>
  </si>
  <si>
    <t>古阳镇宋家村过水路面至合力茶叶园产业路路面硬化工程</t>
  </si>
  <si>
    <t>县农业局</t>
  </si>
  <si>
    <t>古阳镇宋家村</t>
  </si>
  <si>
    <t>新建</t>
  </si>
  <si>
    <t>路面硬化4.11km</t>
  </si>
  <si>
    <t>县扶贫办</t>
  </si>
  <si>
    <t>州财预（2017）136号</t>
  </si>
  <si>
    <t>发展产业基础设施提高贫困户收入</t>
  </si>
  <si>
    <t>县文广新局</t>
  </si>
  <si>
    <t>州财预（2018）20号</t>
  </si>
  <si>
    <t>高望界林场</t>
  </si>
  <si>
    <t>县民委</t>
  </si>
  <si>
    <t>州财预（2018）49号</t>
  </si>
  <si>
    <t>县扶贫开发办</t>
  </si>
  <si>
    <t>州财预（2018）50号</t>
  </si>
  <si>
    <t>断龙山镇田家洞村产业路路面硬化工程</t>
  </si>
  <si>
    <t>断龙山镇田家洞村</t>
  </si>
  <si>
    <t>路面硬化3.59km</t>
  </si>
  <si>
    <t>红石林镇白果树村产业路路面硬化工程</t>
  </si>
  <si>
    <t>红石林镇白果树村</t>
  </si>
  <si>
    <t>路面硬化3.45km</t>
  </si>
  <si>
    <t>古阳镇天桥山村千亩水果茶叶示范园路面硬化工程</t>
  </si>
  <si>
    <t>古阳镇天桥山村</t>
  </si>
  <si>
    <t>路面硬化1.35km</t>
  </si>
  <si>
    <t>断龙山镇梅塔村产业路路面硬化工程</t>
  </si>
  <si>
    <t>断龙山镇梅塔村</t>
  </si>
  <si>
    <t>路面硬化5.69km</t>
  </si>
  <si>
    <t>古阳镇溪流墨村产业路路面硬化工程</t>
  </si>
  <si>
    <t>古阳镇溪流墨村</t>
  </si>
  <si>
    <t>路面硬化3.15km</t>
  </si>
  <si>
    <t>红石林镇茄通村至铁马洲村产业路路面拓宽工程</t>
  </si>
  <si>
    <t>红石林镇茄通村、铁马洲村</t>
  </si>
  <si>
    <t>路面拓宽1.8km</t>
  </si>
  <si>
    <t>古阳镇天桥山村叭夯黄土坳至茶叶基地产业路路面硬化工程</t>
  </si>
  <si>
    <t>路面硬化1.4km</t>
  </si>
  <si>
    <t>（二）</t>
  </si>
  <si>
    <t>产业流通项目</t>
  </si>
  <si>
    <t>红石林镇团结村柑橘转运场工程</t>
  </si>
  <si>
    <t>红石林镇团结村</t>
  </si>
  <si>
    <t>团结村柑橘转运场工程</t>
  </si>
  <si>
    <t>红石林镇铁马洲片区茶叶鲜叶交易市场工程</t>
  </si>
  <si>
    <t>红石林镇铁马洲村</t>
  </si>
  <si>
    <t>铁马洲片区茶叶鲜叶交易市场工程</t>
  </si>
  <si>
    <t>（三）</t>
  </si>
  <si>
    <t>农村实用技术培训</t>
  </si>
  <si>
    <t>古丈县4600建档立卡贫困户农村实用技术培训</t>
  </si>
  <si>
    <t>全县</t>
  </si>
  <si>
    <t>发展教育培训提高贫困户技能素质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</si>
</sst>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  <numFmt numFmtId="179" formatCode="0.00000_ "/>
    <numFmt numFmtId="180" formatCode="0.000_ "/>
  </numFmts>
  <fonts count="27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3" borderId="0" applyNumberFormat="0" applyBorder="0" applyAlignment="0" applyProtection="0"/>
    <xf numFmtId="0" fontId="11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3" fillId="0" borderId="7" applyNumberFormat="0" applyFill="0" applyAlignment="0" applyProtection="0"/>
    <xf numFmtId="0" fontId="1" fillId="0" borderId="8" applyNumberFormat="0" applyFill="0" applyAlignment="0" applyProtection="0"/>
    <xf numFmtId="0" fontId="18" fillId="9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9" fillId="16" borderId="0" applyNumberFormat="0" applyBorder="0" applyAlignment="0" applyProtection="0"/>
    <xf numFmtId="0" fontId="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 shrinkToFi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I6" sqref="I6"/>
    </sheetView>
  </sheetViews>
  <sheetFormatPr defaultColWidth="8.625" defaultRowHeight="14.25"/>
  <cols>
    <col min="1" max="1" width="5.875" style="6" customWidth="1"/>
    <col min="2" max="2" width="24.125" style="6" customWidth="1"/>
    <col min="3" max="3" width="7.375" style="6" customWidth="1"/>
    <col min="4" max="4" width="7.125" style="6" customWidth="1"/>
    <col min="5" max="5" width="5.125" style="6" customWidth="1"/>
    <col min="6" max="6" width="14.875" style="7" customWidth="1"/>
    <col min="7" max="7" width="14.25390625" style="6" customWidth="1"/>
    <col min="8" max="8" width="10.875" style="6" customWidth="1"/>
    <col min="9" max="9" width="19.375" style="6" customWidth="1"/>
    <col min="10" max="10" width="13.875" style="6" customWidth="1"/>
    <col min="11" max="11" width="13.625" style="7" customWidth="1"/>
    <col min="12" max="12" width="4.625" style="6" customWidth="1"/>
    <col min="13" max="13" width="11.50390625" style="0" bestFit="1" customWidth="1"/>
  </cols>
  <sheetData>
    <row r="1" spans="2:7" ht="33" customHeight="1">
      <c r="B1" s="8" t="s">
        <v>0</v>
      </c>
      <c r="C1" s="8"/>
      <c r="D1" s="8"/>
      <c r="E1" s="8"/>
      <c r="F1" s="9"/>
      <c r="G1" s="8"/>
    </row>
    <row r="2" spans="1:12" ht="58.5" customHeight="1">
      <c r="A2" s="10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43"/>
      <c r="L2" s="11"/>
    </row>
    <row r="3" spans="1:12" ht="30.75" customHeight="1">
      <c r="A3" s="12"/>
      <c r="B3" s="13" t="s">
        <v>2</v>
      </c>
      <c r="C3" s="13"/>
      <c r="D3" s="13"/>
      <c r="E3" s="13"/>
      <c r="F3" s="13"/>
      <c r="G3" s="13"/>
      <c r="H3" s="14"/>
      <c r="I3" s="14"/>
      <c r="J3" s="14"/>
      <c r="K3" s="10" t="s">
        <v>3</v>
      </c>
      <c r="L3" s="10"/>
    </row>
    <row r="4" spans="1:12" s="1" customFormat="1" ht="30" customHeight="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/>
      <c r="J4" s="15"/>
      <c r="K4" s="15" t="s">
        <v>12</v>
      </c>
      <c r="L4" s="15" t="s">
        <v>13</v>
      </c>
    </row>
    <row r="5" spans="1:12" s="1" customFormat="1" ht="30" customHeight="1">
      <c r="A5" s="15"/>
      <c r="B5" s="15"/>
      <c r="C5" s="15"/>
      <c r="D5" s="15"/>
      <c r="E5" s="15"/>
      <c r="F5" s="15"/>
      <c r="G5" s="15"/>
      <c r="H5" s="15" t="s">
        <v>14</v>
      </c>
      <c r="I5" s="15" t="s">
        <v>15</v>
      </c>
      <c r="J5" s="15" t="s">
        <v>16</v>
      </c>
      <c r="K5" s="15"/>
      <c r="L5" s="15"/>
    </row>
    <row r="6" spans="1:12" s="1" customFormat="1" ht="30" customHeight="1">
      <c r="A6" s="15" t="s">
        <v>17</v>
      </c>
      <c r="B6" s="15" t="s">
        <v>18</v>
      </c>
      <c r="C6" s="15"/>
      <c r="D6" s="15"/>
      <c r="E6" s="15"/>
      <c r="F6" s="15"/>
      <c r="G6" s="15">
        <f>G7+G21+G24</f>
        <v>1590.6972999999998</v>
      </c>
      <c r="H6" s="15"/>
      <c r="I6" s="15"/>
      <c r="J6" s="15">
        <f>J7+J21+J24</f>
        <v>1590.6972999999998</v>
      </c>
      <c r="K6" s="15"/>
      <c r="L6" s="15"/>
    </row>
    <row r="7" spans="1:12" s="2" customFormat="1" ht="45" customHeight="1">
      <c r="A7" s="16" t="s">
        <v>19</v>
      </c>
      <c r="B7" s="17" t="s">
        <v>20</v>
      </c>
      <c r="C7" s="16"/>
      <c r="D7" s="16"/>
      <c r="E7" s="16"/>
      <c r="F7" s="18"/>
      <c r="G7" s="19">
        <f>SUM(G9:G20)</f>
        <v>1379.2149</v>
      </c>
      <c r="H7" s="20"/>
      <c r="I7" s="19"/>
      <c r="J7" s="19">
        <f>SUM(J9:J20)</f>
        <v>1379.2149</v>
      </c>
      <c r="K7" s="44"/>
      <c r="L7" s="20"/>
    </row>
    <row r="8" spans="1:12" s="2" customFormat="1" ht="25.5" customHeight="1">
      <c r="A8" s="21"/>
      <c r="B8" s="22"/>
      <c r="C8" s="21"/>
      <c r="D8" s="21"/>
      <c r="E8" s="21"/>
      <c r="F8" s="23"/>
      <c r="G8" s="24"/>
      <c r="H8" s="20"/>
      <c r="I8" s="19"/>
      <c r="J8" s="19"/>
      <c r="K8" s="45"/>
      <c r="L8" s="46"/>
    </row>
    <row r="9" spans="1:13" s="3" customFormat="1" ht="25.5" customHeight="1">
      <c r="A9" s="25">
        <v>1</v>
      </c>
      <c r="B9" s="25" t="s">
        <v>21</v>
      </c>
      <c r="C9" s="26" t="s">
        <v>22</v>
      </c>
      <c r="D9" s="26" t="s">
        <v>23</v>
      </c>
      <c r="E9" s="26" t="s">
        <v>24</v>
      </c>
      <c r="F9" s="26" t="s">
        <v>25</v>
      </c>
      <c r="G9" s="27">
        <v>231.8588</v>
      </c>
      <c r="H9" s="28" t="s">
        <v>26</v>
      </c>
      <c r="I9" s="47" t="s">
        <v>27</v>
      </c>
      <c r="J9" s="48">
        <v>0.00084</v>
      </c>
      <c r="K9" s="49" t="s">
        <v>28</v>
      </c>
      <c r="L9" s="50"/>
      <c r="M9" s="51"/>
    </row>
    <row r="10" spans="1:12" s="2" customFormat="1" ht="19.5" customHeight="1">
      <c r="A10" s="29"/>
      <c r="B10" s="29"/>
      <c r="C10" s="30"/>
      <c r="D10" s="30"/>
      <c r="E10" s="30"/>
      <c r="F10" s="30"/>
      <c r="G10" s="31"/>
      <c r="H10" s="32" t="s">
        <v>29</v>
      </c>
      <c r="I10" s="47" t="s">
        <v>30</v>
      </c>
      <c r="J10" s="52">
        <v>1.415</v>
      </c>
      <c r="K10" s="53"/>
      <c r="L10" s="54"/>
    </row>
    <row r="11" spans="1:12" s="2" customFormat="1" ht="19.5" customHeight="1">
      <c r="A11" s="29"/>
      <c r="B11" s="29"/>
      <c r="C11" s="30"/>
      <c r="D11" s="30"/>
      <c r="E11" s="30"/>
      <c r="F11" s="30"/>
      <c r="G11" s="31"/>
      <c r="H11" s="32" t="s">
        <v>31</v>
      </c>
      <c r="I11" s="47" t="s">
        <v>30</v>
      </c>
      <c r="J11" s="32">
        <v>5.57</v>
      </c>
      <c r="K11" s="53"/>
      <c r="L11" s="54"/>
    </row>
    <row r="12" spans="1:12" s="2" customFormat="1" ht="19.5" customHeight="1">
      <c r="A12" s="29"/>
      <c r="B12" s="29"/>
      <c r="C12" s="30"/>
      <c r="D12" s="30"/>
      <c r="E12" s="30"/>
      <c r="F12" s="30"/>
      <c r="G12" s="31"/>
      <c r="H12" s="32" t="s">
        <v>32</v>
      </c>
      <c r="I12" s="47" t="s">
        <v>33</v>
      </c>
      <c r="J12" s="28">
        <v>100</v>
      </c>
      <c r="K12" s="53"/>
      <c r="L12" s="54"/>
    </row>
    <row r="13" spans="1:12" s="4" customFormat="1" ht="19.5" customHeight="1">
      <c r="A13" s="33"/>
      <c r="B13" s="33"/>
      <c r="C13" s="34"/>
      <c r="D13" s="34"/>
      <c r="E13" s="34"/>
      <c r="F13" s="34"/>
      <c r="G13" s="35"/>
      <c r="H13" s="32" t="s">
        <v>34</v>
      </c>
      <c r="I13" s="47" t="s">
        <v>35</v>
      </c>
      <c r="J13" s="55">
        <v>124.87296</v>
      </c>
      <c r="K13" s="56"/>
      <c r="L13" s="57"/>
    </row>
    <row r="14" spans="1:12" s="4" customFormat="1" ht="36" customHeight="1">
      <c r="A14" s="36">
        <v>2</v>
      </c>
      <c r="B14" s="37" t="s">
        <v>36</v>
      </c>
      <c r="C14" s="38" t="s">
        <v>22</v>
      </c>
      <c r="D14" s="38" t="s">
        <v>37</v>
      </c>
      <c r="E14" s="38" t="s">
        <v>24</v>
      </c>
      <c r="F14" s="39" t="s">
        <v>38</v>
      </c>
      <c r="G14" s="40">
        <v>186.1761</v>
      </c>
      <c r="H14" s="32" t="s">
        <v>34</v>
      </c>
      <c r="I14" s="47" t="s">
        <v>35</v>
      </c>
      <c r="J14" s="40">
        <v>186.1761</v>
      </c>
      <c r="K14" s="58" t="s">
        <v>28</v>
      </c>
      <c r="L14" s="20"/>
    </row>
    <row r="15" spans="1:12" s="5" customFormat="1" ht="33" customHeight="1">
      <c r="A15" s="36">
        <v>3</v>
      </c>
      <c r="B15" s="37" t="s">
        <v>39</v>
      </c>
      <c r="C15" s="38" t="s">
        <v>22</v>
      </c>
      <c r="D15" s="38" t="s">
        <v>40</v>
      </c>
      <c r="E15" s="38" t="s">
        <v>24</v>
      </c>
      <c r="F15" s="39" t="s">
        <v>41</v>
      </c>
      <c r="G15" s="40">
        <v>167.9632</v>
      </c>
      <c r="H15" s="32" t="s">
        <v>34</v>
      </c>
      <c r="I15" s="47" t="s">
        <v>35</v>
      </c>
      <c r="J15" s="40">
        <v>167.9632</v>
      </c>
      <c r="K15" s="58" t="s">
        <v>28</v>
      </c>
      <c r="L15" s="59"/>
    </row>
    <row r="16" spans="1:12" s="5" customFormat="1" ht="33" customHeight="1">
      <c r="A16" s="36">
        <v>4</v>
      </c>
      <c r="B16" s="37" t="s">
        <v>42</v>
      </c>
      <c r="C16" s="38" t="s">
        <v>22</v>
      </c>
      <c r="D16" s="38" t="s">
        <v>43</v>
      </c>
      <c r="E16" s="38" t="s">
        <v>24</v>
      </c>
      <c r="F16" s="39" t="s">
        <v>44</v>
      </c>
      <c r="G16" s="40">
        <v>100.8709</v>
      </c>
      <c r="H16" s="32" t="s">
        <v>34</v>
      </c>
      <c r="I16" s="47" t="s">
        <v>35</v>
      </c>
      <c r="J16" s="40">
        <v>100.8709</v>
      </c>
      <c r="K16" s="58" t="s">
        <v>28</v>
      </c>
      <c r="L16" s="59"/>
    </row>
    <row r="17" spans="1:12" s="5" customFormat="1" ht="33" customHeight="1">
      <c r="A17" s="36">
        <v>5</v>
      </c>
      <c r="B17" s="37" t="s">
        <v>45</v>
      </c>
      <c r="C17" s="38" t="s">
        <v>22</v>
      </c>
      <c r="D17" s="38" t="s">
        <v>46</v>
      </c>
      <c r="E17" s="38" t="s">
        <v>24</v>
      </c>
      <c r="F17" s="39" t="s">
        <v>47</v>
      </c>
      <c r="G17" s="40">
        <v>278.5949</v>
      </c>
      <c r="H17" s="32" t="s">
        <v>34</v>
      </c>
      <c r="I17" s="47" t="s">
        <v>35</v>
      </c>
      <c r="J17" s="40">
        <v>278.5949</v>
      </c>
      <c r="K17" s="58" t="s">
        <v>28</v>
      </c>
      <c r="L17" s="59"/>
    </row>
    <row r="18" spans="1:12" s="5" customFormat="1" ht="33" customHeight="1">
      <c r="A18" s="36">
        <v>6</v>
      </c>
      <c r="B18" s="37" t="s">
        <v>48</v>
      </c>
      <c r="C18" s="38" t="s">
        <v>22</v>
      </c>
      <c r="D18" s="38" t="s">
        <v>49</v>
      </c>
      <c r="E18" s="38" t="s">
        <v>24</v>
      </c>
      <c r="F18" s="39" t="s">
        <v>50</v>
      </c>
      <c r="G18" s="40">
        <v>171.6237</v>
      </c>
      <c r="H18" s="32" t="s">
        <v>34</v>
      </c>
      <c r="I18" s="47" t="s">
        <v>35</v>
      </c>
      <c r="J18" s="40">
        <v>171.6237</v>
      </c>
      <c r="K18" s="58" t="s">
        <v>28</v>
      </c>
      <c r="L18" s="59"/>
    </row>
    <row r="19" spans="1:12" s="5" customFormat="1" ht="39.75" customHeight="1">
      <c r="A19" s="36">
        <v>8</v>
      </c>
      <c r="B19" s="37" t="s">
        <v>51</v>
      </c>
      <c r="C19" s="38" t="s">
        <v>22</v>
      </c>
      <c r="D19" s="38" t="s">
        <v>52</v>
      </c>
      <c r="E19" s="38" t="s">
        <v>24</v>
      </c>
      <c r="F19" s="41" t="s">
        <v>53</v>
      </c>
      <c r="G19" s="40">
        <v>156.5464</v>
      </c>
      <c r="H19" s="32" t="s">
        <v>34</v>
      </c>
      <c r="I19" s="47" t="s">
        <v>35</v>
      </c>
      <c r="J19" s="40">
        <v>156.5464</v>
      </c>
      <c r="K19" s="58" t="s">
        <v>28</v>
      </c>
      <c r="L19" s="59"/>
    </row>
    <row r="20" spans="1:12" s="5" customFormat="1" ht="33" customHeight="1">
      <c r="A20" s="36">
        <v>9</v>
      </c>
      <c r="B20" s="37" t="s">
        <v>54</v>
      </c>
      <c r="C20" s="38" t="s">
        <v>22</v>
      </c>
      <c r="D20" s="38" t="s">
        <v>43</v>
      </c>
      <c r="E20" s="38" t="s">
        <v>24</v>
      </c>
      <c r="F20" s="39" t="s">
        <v>55</v>
      </c>
      <c r="G20" s="40">
        <v>85.5809</v>
      </c>
      <c r="H20" s="32" t="s">
        <v>34</v>
      </c>
      <c r="I20" s="47" t="s">
        <v>35</v>
      </c>
      <c r="J20" s="40">
        <v>85.5809</v>
      </c>
      <c r="K20" s="58" t="s">
        <v>28</v>
      </c>
      <c r="L20" s="59"/>
    </row>
    <row r="21" spans="1:12" s="2" customFormat="1" ht="33" customHeight="1">
      <c r="A21" s="16" t="s">
        <v>56</v>
      </c>
      <c r="B21" s="17" t="s">
        <v>57</v>
      </c>
      <c r="C21" s="16"/>
      <c r="D21" s="16"/>
      <c r="E21" s="16"/>
      <c r="F21" s="18"/>
      <c r="G21" s="19">
        <f>SUM(G22:G23)</f>
        <v>165.48239999999998</v>
      </c>
      <c r="H21" s="20"/>
      <c r="I21" s="19"/>
      <c r="J21" s="19">
        <f>SUM(J22:J23)</f>
        <v>165.48239999999998</v>
      </c>
      <c r="K21" s="44"/>
      <c r="L21" s="20"/>
    </row>
    <row r="22" spans="1:12" s="5" customFormat="1" ht="33" customHeight="1">
      <c r="A22" s="36">
        <v>10</v>
      </c>
      <c r="B22" s="37" t="s">
        <v>58</v>
      </c>
      <c r="C22" s="38" t="s">
        <v>22</v>
      </c>
      <c r="D22" s="38" t="s">
        <v>59</v>
      </c>
      <c r="E22" s="38" t="s">
        <v>24</v>
      </c>
      <c r="F22" s="41" t="s">
        <v>60</v>
      </c>
      <c r="G22" s="40">
        <v>68.3669</v>
      </c>
      <c r="H22" s="32" t="s">
        <v>34</v>
      </c>
      <c r="I22" s="47" t="s">
        <v>35</v>
      </c>
      <c r="J22" s="40">
        <v>68.3669</v>
      </c>
      <c r="K22" s="58" t="s">
        <v>28</v>
      </c>
      <c r="L22" s="59"/>
    </row>
    <row r="23" spans="1:12" s="5" customFormat="1" ht="33" customHeight="1">
      <c r="A23" s="36">
        <v>13</v>
      </c>
      <c r="B23" s="37" t="s">
        <v>61</v>
      </c>
      <c r="C23" s="38" t="s">
        <v>22</v>
      </c>
      <c r="D23" s="38" t="s">
        <v>62</v>
      </c>
      <c r="E23" s="38" t="s">
        <v>24</v>
      </c>
      <c r="F23" s="41" t="s">
        <v>63</v>
      </c>
      <c r="G23" s="40">
        <v>97.1155</v>
      </c>
      <c r="H23" s="32" t="s">
        <v>34</v>
      </c>
      <c r="I23" s="47" t="s">
        <v>35</v>
      </c>
      <c r="J23" s="40">
        <v>97.1155</v>
      </c>
      <c r="K23" s="58" t="s">
        <v>28</v>
      </c>
      <c r="L23" s="59"/>
    </row>
    <row r="24" spans="1:12" s="2" customFormat="1" ht="33" customHeight="1">
      <c r="A24" s="16" t="s">
        <v>64</v>
      </c>
      <c r="B24" s="17" t="s">
        <v>65</v>
      </c>
      <c r="C24" s="16"/>
      <c r="D24" s="16"/>
      <c r="E24" s="16"/>
      <c r="F24" s="18"/>
      <c r="G24" s="19">
        <f>G25</f>
        <v>46</v>
      </c>
      <c r="H24" s="20"/>
      <c r="I24" s="19"/>
      <c r="J24" s="19">
        <f>J25</f>
        <v>46</v>
      </c>
      <c r="K24" s="44"/>
      <c r="L24" s="20"/>
    </row>
    <row r="25" spans="1:12" s="5" customFormat="1" ht="54" customHeight="1">
      <c r="A25" s="36">
        <v>11</v>
      </c>
      <c r="B25" s="37" t="s">
        <v>66</v>
      </c>
      <c r="C25" s="38" t="s">
        <v>22</v>
      </c>
      <c r="D25" s="38" t="s">
        <v>67</v>
      </c>
      <c r="E25" s="38" t="s">
        <v>24</v>
      </c>
      <c r="F25" s="41" t="s">
        <v>66</v>
      </c>
      <c r="G25" s="42">
        <v>46</v>
      </c>
      <c r="H25" s="32" t="s">
        <v>34</v>
      </c>
      <c r="I25" s="47" t="s">
        <v>35</v>
      </c>
      <c r="J25" s="42">
        <v>46</v>
      </c>
      <c r="K25" s="58" t="s">
        <v>68</v>
      </c>
      <c r="L25" s="59"/>
    </row>
  </sheetData>
  <sheetProtection/>
  <mergeCells count="22">
    <mergeCell ref="B2:L2"/>
    <mergeCell ref="B3:G3"/>
    <mergeCell ref="K3:L3"/>
    <mergeCell ref="H4:J4"/>
    <mergeCell ref="A4:A5"/>
    <mergeCell ref="A9:A13"/>
    <mergeCell ref="B4:B5"/>
    <mergeCell ref="B9:B13"/>
    <mergeCell ref="C4:C5"/>
    <mergeCell ref="C9:C13"/>
    <mergeCell ref="D4:D5"/>
    <mergeCell ref="D9:D13"/>
    <mergeCell ref="E4:E5"/>
    <mergeCell ref="E9:E13"/>
    <mergeCell ref="F4:F5"/>
    <mergeCell ref="F9:F13"/>
    <mergeCell ref="G4:G5"/>
    <mergeCell ref="G9:G13"/>
    <mergeCell ref="K4:K5"/>
    <mergeCell ref="K9:K13"/>
    <mergeCell ref="L4:L5"/>
    <mergeCell ref="L9:L13"/>
  </mergeCells>
  <printOptions horizontalCentered="1"/>
  <pageMargins left="0.24" right="0.24" top="0.47" bottom="0.31" header="0.31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小镇</cp:lastModifiedBy>
  <cp:lastPrinted>2018-09-13T02:41:01Z</cp:lastPrinted>
  <dcterms:created xsi:type="dcterms:W3CDTF">2017-09-03T13:01:24Z</dcterms:created>
  <dcterms:modified xsi:type="dcterms:W3CDTF">2018-09-18T07:19:12Z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