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12630" activeTab="0"/>
  </bookViews>
  <sheets>
    <sheet name="Sheet1 " sheetId="1" r:id="rId1"/>
  </sheets>
  <definedNames>
    <definedName name="_xlnm.Print_Titles" localSheetId="0">'Sheet1 '!$2:$5</definedName>
  </definedNames>
  <calcPr fullCalcOnLoad="1"/>
</workbook>
</file>

<file path=xl/sharedStrings.xml><?xml version="1.0" encoding="utf-8"?>
<sst xmlns="http://schemas.openxmlformats.org/spreadsheetml/2006/main" count="154" uniqueCount="85">
  <si>
    <t>附件：</t>
  </si>
  <si>
    <t>古丈县2018年结存资金支持产业发展扶贫工程等项目计划表</t>
  </si>
  <si>
    <t>制表单位：县扶贫办</t>
  </si>
  <si>
    <t>单位：万元</t>
  </si>
  <si>
    <t>序号</t>
  </si>
  <si>
    <t>项目名称</t>
  </si>
  <si>
    <t>项目业主</t>
  </si>
  <si>
    <t>建设地点</t>
  </si>
  <si>
    <t>建设性质</t>
  </si>
  <si>
    <t>主要建设内容</t>
  </si>
  <si>
    <t>本次下达资金（万元)</t>
  </si>
  <si>
    <t>资金来源</t>
  </si>
  <si>
    <t>项目效益</t>
  </si>
  <si>
    <t>备注</t>
  </si>
  <si>
    <t>来源项目</t>
  </si>
  <si>
    <t>文号</t>
  </si>
  <si>
    <t>金额</t>
  </si>
  <si>
    <t>古丈县合计</t>
  </si>
  <si>
    <t>一</t>
  </si>
  <si>
    <t>产业发展扶贫工程</t>
  </si>
  <si>
    <t>信息化扶贫工程</t>
  </si>
  <si>
    <t>县扶贫开发办</t>
  </si>
  <si>
    <t>全县</t>
  </si>
  <si>
    <t>新建</t>
  </si>
  <si>
    <t>健康扶贫结余资金</t>
  </si>
  <si>
    <t>古扶统[2018]2号</t>
  </si>
  <si>
    <t>发展产业，增加贫困户收入</t>
  </si>
  <si>
    <t>教育扶贫结余资金</t>
  </si>
  <si>
    <t>科技扶贫工程</t>
  </si>
  <si>
    <t>县经信局</t>
  </si>
  <si>
    <t>科技特派员联村培训100名</t>
  </si>
  <si>
    <t>茶园绿色防控工程</t>
  </si>
  <si>
    <t>县茶叶局</t>
  </si>
  <si>
    <t>全县13个点5000亩茶园绿色防控</t>
  </si>
  <si>
    <t>转移就业扶贫工程结余资金</t>
  </si>
  <si>
    <t>古扶字[2018]8号</t>
  </si>
  <si>
    <t>坪坝镇对冲村火焰冲机耕道工程</t>
  </si>
  <si>
    <t>坪坝镇人民政府</t>
  </si>
  <si>
    <t>坪坝镇对冲村</t>
  </si>
  <si>
    <t>坪坝镇对冲村火焰冲机耕道</t>
  </si>
  <si>
    <t xml:space="preserve"> 二</t>
  </si>
  <si>
    <t>基础设施建设工程</t>
  </si>
  <si>
    <t>古阳镇栖凤湖村康家寨挡土墙及附属设施工程</t>
  </si>
  <si>
    <t>古阳镇人民政府</t>
  </si>
  <si>
    <t>古阳镇栖凤湖村</t>
  </si>
  <si>
    <t>挡土墙、保砍、停车场硬化。</t>
  </si>
  <si>
    <t>完善贫困村基础设施</t>
  </si>
  <si>
    <t>古阳镇溪流墨村基础设施</t>
  </si>
  <si>
    <t>古阳镇溪流墨村</t>
  </si>
  <si>
    <t>停车场及附属设施</t>
  </si>
  <si>
    <t>小计</t>
  </si>
  <si>
    <t>石门寨村虎麻坪至屋场坪通组路及停车场保坎工程</t>
  </si>
  <si>
    <t>高峰镇人民政府</t>
  </si>
  <si>
    <t>高峰镇石门寨村</t>
  </si>
  <si>
    <t>高峰镇石门寨村通组公路及停车场保坎工程</t>
  </si>
  <si>
    <t>高峰镇岩排溪村通公路工程</t>
  </si>
  <si>
    <t>高峰镇岩排溪村</t>
  </si>
  <si>
    <t>公路1000米</t>
  </si>
  <si>
    <t>坪坝镇对冲村连接路保坎工程</t>
  </si>
  <si>
    <t>坪坝镇对冲村连接路保坎</t>
  </si>
  <si>
    <t>坪坝镇对冲村毛坪公路保坎工程</t>
  </si>
  <si>
    <t>坪坝镇对冲村毛坪公路保坎</t>
  </si>
  <si>
    <t>断龙山镇白溪关村百家二组通组公路硬化工程</t>
  </si>
  <si>
    <t>断龙山镇人民政府</t>
  </si>
  <si>
    <t>断龙山镇白溪关村</t>
  </si>
  <si>
    <t>断龙山镇白溪关村百家二组通组公路硬化</t>
  </si>
  <si>
    <t>三</t>
  </si>
  <si>
    <t>乡村旅游脱贫工程</t>
  </si>
  <si>
    <t>默戎镇龙鼻嘴村（默戎苗寨）基础设施游道护栏建设项目</t>
  </si>
  <si>
    <t>默戎镇人民政府</t>
  </si>
  <si>
    <t>默戎镇龙鼻嘴村</t>
  </si>
  <si>
    <t>游道安全护栏2400米</t>
  </si>
  <si>
    <t>发展旅游产业，增加贫困户收入</t>
  </si>
  <si>
    <t>四</t>
  </si>
  <si>
    <t>公共服务保障工程</t>
  </si>
  <si>
    <t>断龙山镇2018年度1—6月份农村环境综合整治</t>
  </si>
  <si>
    <t>县美丽办</t>
  </si>
  <si>
    <t>断龙山镇</t>
  </si>
  <si>
    <t>开展农村环境综合整治，骋请精准户当村保洁员，清理清运村组死角垃圾，对村部、村组公共区域、河道、进村公路等区实行卫生常态化保洁工作。</t>
  </si>
  <si>
    <t>完善农村公共服务</t>
  </si>
  <si>
    <t>坪坝镇2018年度1—6月份农村环境综合整治</t>
  </si>
  <si>
    <t>坪坝镇</t>
  </si>
  <si>
    <t>默戎镇2018年度1—6月份农村环境综合整治</t>
  </si>
  <si>
    <t>默戎镇</t>
  </si>
  <si>
    <t>退回2017年扶贫特惠保结余资金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</si>
</sst>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29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5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0" fillId="0" borderId="0">
      <alignment vertical="center"/>
      <protection/>
    </xf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0" fillId="0" borderId="0">
      <alignment vertical="center"/>
      <protection/>
    </xf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27" fillId="0" borderId="0">
      <alignment/>
      <protection/>
    </xf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8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Border="1" applyAlignment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 2 13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2_古丈县2017年岩头寨农村饮水安全巩固提升工程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2 10" xfId="68"/>
    <cellStyle name="60% - 强调文字颜色 6" xfId="69"/>
    <cellStyle name="常规 2" xfId="70"/>
    <cellStyle name="常规 2 12" xfId="71"/>
    <cellStyle name="常规 2 14" xfId="72"/>
    <cellStyle name="常规 2 15" xfId="73"/>
    <cellStyle name="常规 2 16" xfId="74"/>
    <cellStyle name="常规 2 7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workbookViewId="0" topLeftCell="A3">
      <selection activeCell="H17" sqref="H17"/>
    </sheetView>
  </sheetViews>
  <sheetFormatPr defaultColWidth="8.625" defaultRowHeight="14.25"/>
  <cols>
    <col min="1" max="1" width="6.125" style="5" customWidth="1"/>
    <col min="2" max="2" width="16.625" style="6" customWidth="1"/>
    <col min="3" max="3" width="7.50390625" style="7" customWidth="1"/>
    <col min="4" max="4" width="8.00390625" style="6" customWidth="1"/>
    <col min="5" max="5" width="7.875" style="8" customWidth="1"/>
    <col min="6" max="6" width="32.25390625" style="9" customWidth="1"/>
    <col min="7" max="7" width="11.75390625" style="6" customWidth="1"/>
    <col min="8" max="8" width="24.00390625" style="9" customWidth="1"/>
    <col min="9" max="9" width="14.375" style="9" customWidth="1"/>
    <col min="10" max="10" width="11.625" style="10" customWidth="1"/>
    <col min="11" max="11" width="11.50390625" style="10" customWidth="1"/>
    <col min="12" max="12" width="5.875" style="10" customWidth="1"/>
    <col min="13" max="13" width="11.625" style="10" bestFit="1" customWidth="1"/>
    <col min="14" max="16384" width="8.625" style="10" customWidth="1"/>
  </cols>
  <sheetData>
    <row r="1" spans="1:256" ht="33" customHeight="1">
      <c r="A1" s="2"/>
      <c r="B1" s="11" t="s">
        <v>0</v>
      </c>
      <c r="C1" s="12"/>
      <c r="D1" s="13"/>
      <c r="E1" s="13"/>
      <c r="F1" s="11"/>
      <c r="G1" s="13"/>
      <c r="H1" s="1"/>
      <c r="I1" s="1"/>
      <c r="J1" s="1"/>
      <c r="K1" s="1"/>
      <c r="L1" s="3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2" s="1" customFormat="1" ht="49.5" customHeight="1">
      <c r="A2" s="14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25.5" customHeight="1">
      <c r="A3" s="2"/>
      <c r="B3" s="16" t="s">
        <v>2</v>
      </c>
      <c r="C3" s="16"/>
      <c r="D3" s="16"/>
      <c r="E3" s="16"/>
      <c r="F3" s="16"/>
      <c r="G3" s="16"/>
      <c r="H3" s="17"/>
      <c r="I3" s="17"/>
      <c r="J3" s="16" t="s">
        <v>3</v>
      </c>
      <c r="K3" s="16"/>
      <c r="L3" s="16"/>
    </row>
    <row r="4" spans="1:12" s="2" customFormat="1" ht="21" customHeight="1">
      <c r="A4" s="18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/>
      <c r="J4" s="18"/>
      <c r="K4" s="18" t="s">
        <v>12</v>
      </c>
      <c r="L4" s="18" t="s">
        <v>13</v>
      </c>
    </row>
    <row r="5" spans="1:12" s="2" customFormat="1" ht="18.75" customHeight="1">
      <c r="A5" s="18"/>
      <c r="B5" s="18"/>
      <c r="C5" s="18"/>
      <c r="D5" s="18"/>
      <c r="E5" s="18"/>
      <c r="F5" s="18"/>
      <c r="G5" s="18"/>
      <c r="H5" s="18" t="s">
        <v>14</v>
      </c>
      <c r="I5" s="18" t="s">
        <v>15</v>
      </c>
      <c r="J5" s="18" t="s">
        <v>16</v>
      </c>
      <c r="K5" s="18"/>
      <c r="L5" s="18"/>
    </row>
    <row r="6" spans="1:12" s="3" customFormat="1" ht="30" customHeight="1">
      <c r="A6" s="18"/>
      <c r="B6" s="18" t="s">
        <v>17</v>
      </c>
      <c r="C6" s="18"/>
      <c r="D6" s="18"/>
      <c r="E6" s="18"/>
      <c r="F6" s="18"/>
      <c r="G6" s="19">
        <f>G7+G14+G25+G27</f>
        <v>410.436214</v>
      </c>
      <c r="H6" s="20"/>
      <c r="I6" s="20"/>
      <c r="J6" s="19">
        <f>J7+J14+J25+J27</f>
        <v>410.436214</v>
      </c>
      <c r="K6" s="18"/>
      <c r="L6" s="18"/>
    </row>
    <row r="7" spans="1:12" s="3" customFormat="1" ht="30" customHeight="1">
      <c r="A7" s="18" t="s">
        <v>18</v>
      </c>
      <c r="B7" s="18" t="s">
        <v>19</v>
      </c>
      <c r="C7" s="18"/>
      <c r="D7" s="18"/>
      <c r="E7" s="18"/>
      <c r="F7" s="18"/>
      <c r="G7" s="18">
        <f>SUM(G8:G13)</f>
        <v>224.63400000000001</v>
      </c>
      <c r="H7" s="20"/>
      <c r="I7" s="20"/>
      <c r="J7" s="18">
        <f>SUM(J8:J13)</f>
        <v>224.63400000000001</v>
      </c>
      <c r="K7" s="18"/>
      <c r="L7" s="18"/>
    </row>
    <row r="8" spans="1:12" s="4" customFormat="1" ht="19.5" customHeight="1">
      <c r="A8" s="21">
        <v>1</v>
      </c>
      <c r="B8" s="21" t="s">
        <v>20</v>
      </c>
      <c r="C8" s="21" t="s">
        <v>21</v>
      </c>
      <c r="D8" s="21" t="s">
        <v>22</v>
      </c>
      <c r="E8" s="21" t="s">
        <v>23</v>
      </c>
      <c r="F8" s="21" t="s">
        <v>20</v>
      </c>
      <c r="G8" s="21">
        <v>80.384</v>
      </c>
      <c r="H8" s="20" t="s">
        <v>24</v>
      </c>
      <c r="I8" s="20" t="s">
        <v>25</v>
      </c>
      <c r="J8" s="20">
        <v>47.184214</v>
      </c>
      <c r="K8" s="21" t="s">
        <v>26</v>
      </c>
      <c r="L8" s="21"/>
    </row>
    <row r="9" spans="1:12" s="4" customFormat="1" ht="19.5" customHeight="1">
      <c r="A9" s="22"/>
      <c r="B9" s="22"/>
      <c r="C9" s="22"/>
      <c r="D9" s="22"/>
      <c r="E9" s="22"/>
      <c r="F9" s="22"/>
      <c r="G9" s="22"/>
      <c r="H9" s="20" t="s">
        <v>27</v>
      </c>
      <c r="I9" s="20" t="s">
        <v>25</v>
      </c>
      <c r="J9" s="20">
        <v>33.199786</v>
      </c>
      <c r="K9" s="22"/>
      <c r="L9" s="22"/>
    </row>
    <row r="10" spans="1:12" s="4" customFormat="1" ht="30" customHeight="1">
      <c r="A10" s="20">
        <v>2</v>
      </c>
      <c r="B10" s="20" t="s">
        <v>28</v>
      </c>
      <c r="C10" s="20" t="s">
        <v>29</v>
      </c>
      <c r="D10" s="20" t="s">
        <v>22</v>
      </c>
      <c r="E10" s="20" t="s">
        <v>23</v>
      </c>
      <c r="F10" s="20" t="s">
        <v>30</v>
      </c>
      <c r="G10" s="20">
        <v>50</v>
      </c>
      <c r="H10" s="20" t="s">
        <v>27</v>
      </c>
      <c r="I10" s="20" t="s">
        <v>25</v>
      </c>
      <c r="J10" s="20">
        <v>50</v>
      </c>
      <c r="K10" s="20" t="s">
        <v>26</v>
      </c>
      <c r="L10" s="20"/>
    </row>
    <row r="11" spans="1:12" s="4" customFormat="1" ht="19.5" customHeight="1">
      <c r="A11" s="21">
        <v>3</v>
      </c>
      <c r="B11" s="21" t="s">
        <v>31</v>
      </c>
      <c r="C11" s="21" t="s">
        <v>32</v>
      </c>
      <c r="D11" s="21" t="s">
        <v>22</v>
      </c>
      <c r="E11" s="21" t="s">
        <v>23</v>
      </c>
      <c r="F11" s="21" t="s">
        <v>33</v>
      </c>
      <c r="G11" s="21">
        <v>76.25</v>
      </c>
      <c r="H11" s="20" t="s">
        <v>27</v>
      </c>
      <c r="I11" s="20" t="s">
        <v>25</v>
      </c>
      <c r="J11" s="20">
        <v>56.800214</v>
      </c>
      <c r="K11" s="21" t="s">
        <v>26</v>
      </c>
      <c r="L11" s="21"/>
    </row>
    <row r="12" spans="1:12" s="4" customFormat="1" ht="24" customHeight="1">
      <c r="A12" s="22"/>
      <c r="B12" s="22"/>
      <c r="C12" s="22"/>
      <c r="D12" s="22"/>
      <c r="E12" s="22"/>
      <c r="F12" s="22"/>
      <c r="G12" s="22"/>
      <c r="H12" s="20" t="s">
        <v>34</v>
      </c>
      <c r="I12" s="20" t="s">
        <v>35</v>
      </c>
      <c r="J12" s="20">
        <v>19.449786000000003</v>
      </c>
      <c r="K12" s="22"/>
      <c r="L12" s="22"/>
    </row>
    <row r="13" spans="1:12" s="4" customFormat="1" ht="30" customHeight="1">
      <c r="A13" s="20">
        <v>4</v>
      </c>
      <c r="B13" s="20" t="s">
        <v>36</v>
      </c>
      <c r="C13" s="20" t="s">
        <v>37</v>
      </c>
      <c r="D13" s="20" t="s">
        <v>38</v>
      </c>
      <c r="E13" s="20" t="s">
        <v>23</v>
      </c>
      <c r="F13" s="20" t="s">
        <v>39</v>
      </c>
      <c r="G13" s="20">
        <v>18</v>
      </c>
      <c r="H13" s="20" t="s">
        <v>34</v>
      </c>
      <c r="I13" s="20" t="s">
        <v>35</v>
      </c>
      <c r="J13" s="20">
        <v>18</v>
      </c>
      <c r="K13" s="20" t="s">
        <v>26</v>
      </c>
      <c r="L13" s="20"/>
    </row>
    <row r="14" spans="1:12" s="3" customFormat="1" ht="30" customHeight="1">
      <c r="A14" s="18" t="s">
        <v>40</v>
      </c>
      <c r="B14" s="18" t="s">
        <v>41</v>
      </c>
      <c r="C14" s="18"/>
      <c r="D14" s="18"/>
      <c r="E14" s="18"/>
      <c r="F14" s="18"/>
      <c r="G14" s="18">
        <f>G17+G20+G23+G24</f>
        <v>71</v>
      </c>
      <c r="H14" s="20"/>
      <c r="I14" s="20"/>
      <c r="J14" s="18">
        <f>J17+J20+J23+J24</f>
        <v>71</v>
      </c>
      <c r="K14" s="18"/>
      <c r="L14" s="18"/>
    </row>
    <row r="15" spans="1:12" s="4" customFormat="1" ht="39.75" customHeight="1">
      <c r="A15" s="20">
        <v>5</v>
      </c>
      <c r="B15" s="20" t="s">
        <v>42</v>
      </c>
      <c r="C15" s="20" t="s">
        <v>43</v>
      </c>
      <c r="D15" s="20" t="s">
        <v>44</v>
      </c>
      <c r="E15" s="20" t="s">
        <v>23</v>
      </c>
      <c r="F15" s="20" t="s">
        <v>45</v>
      </c>
      <c r="G15" s="20">
        <v>8</v>
      </c>
      <c r="H15" s="20" t="s">
        <v>34</v>
      </c>
      <c r="I15" s="20" t="s">
        <v>35</v>
      </c>
      <c r="J15" s="20">
        <v>8</v>
      </c>
      <c r="K15" s="20" t="s">
        <v>46</v>
      </c>
      <c r="L15" s="20"/>
    </row>
    <row r="16" spans="1:12" s="4" customFormat="1" ht="30" customHeight="1">
      <c r="A16" s="20">
        <v>6</v>
      </c>
      <c r="B16" s="20" t="s">
        <v>47</v>
      </c>
      <c r="C16" s="20" t="s">
        <v>43</v>
      </c>
      <c r="D16" s="20" t="s">
        <v>48</v>
      </c>
      <c r="E16" s="20" t="s">
        <v>23</v>
      </c>
      <c r="F16" s="20" t="s">
        <v>49</v>
      </c>
      <c r="G16" s="20">
        <v>5</v>
      </c>
      <c r="H16" s="20" t="s">
        <v>34</v>
      </c>
      <c r="I16" s="20" t="s">
        <v>35</v>
      </c>
      <c r="J16" s="20">
        <v>5</v>
      </c>
      <c r="K16" s="20" t="s">
        <v>46</v>
      </c>
      <c r="L16" s="20"/>
    </row>
    <row r="17" spans="1:12" s="4" customFormat="1" ht="19.5" customHeight="1">
      <c r="A17" s="20"/>
      <c r="B17" s="23" t="s">
        <v>50</v>
      </c>
      <c r="C17" s="24"/>
      <c r="D17" s="24"/>
      <c r="E17" s="24"/>
      <c r="F17" s="25"/>
      <c r="G17" s="20">
        <f>G15+G16</f>
        <v>13</v>
      </c>
      <c r="H17" s="20"/>
      <c r="I17" s="20"/>
      <c r="J17" s="20">
        <f>J15+J16</f>
        <v>13</v>
      </c>
      <c r="K17" s="20"/>
      <c r="L17" s="20"/>
    </row>
    <row r="18" spans="1:12" s="4" customFormat="1" ht="43.5" customHeight="1">
      <c r="A18" s="20">
        <v>7</v>
      </c>
      <c r="B18" s="20" t="s">
        <v>51</v>
      </c>
      <c r="C18" s="20" t="s">
        <v>52</v>
      </c>
      <c r="D18" s="20" t="s">
        <v>53</v>
      </c>
      <c r="E18" s="20" t="s">
        <v>23</v>
      </c>
      <c r="F18" s="20" t="s">
        <v>54</v>
      </c>
      <c r="G18" s="20">
        <v>10</v>
      </c>
      <c r="H18" s="20" t="s">
        <v>34</v>
      </c>
      <c r="I18" s="20" t="s">
        <v>35</v>
      </c>
      <c r="J18" s="20">
        <v>10</v>
      </c>
      <c r="K18" s="20" t="s">
        <v>46</v>
      </c>
      <c r="L18" s="20"/>
    </row>
    <row r="19" spans="1:12" s="4" customFormat="1" ht="34.5" customHeight="1">
      <c r="A19" s="20">
        <v>8</v>
      </c>
      <c r="B19" s="20" t="s">
        <v>55</v>
      </c>
      <c r="C19" s="20" t="s">
        <v>52</v>
      </c>
      <c r="D19" s="20" t="s">
        <v>56</v>
      </c>
      <c r="E19" s="20" t="s">
        <v>23</v>
      </c>
      <c r="F19" s="20" t="s">
        <v>57</v>
      </c>
      <c r="G19" s="20">
        <v>15</v>
      </c>
      <c r="H19" s="20" t="s">
        <v>34</v>
      </c>
      <c r="I19" s="20" t="s">
        <v>35</v>
      </c>
      <c r="J19" s="20">
        <v>15</v>
      </c>
      <c r="K19" s="20" t="s">
        <v>46</v>
      </c>
      <c r="L19" s="20"/>
    </row>
    <row r="20" spans="1:12" s="4" customFormat="1" ht="19.5" customHeight="1">
      <c r="A20" s="20"/>
      <c r="B20" s="23" t="s">
        <v>50</v>
      </c>
      <c r="C20" s="24"/>
      <c r="D20" s="24"/>
      <c r="E20" s="24"/>
      <c r="F20" s="25"/>
      <c r="G20" s="20">
        <f>SUM(G18:G19)</f>
        <v>25</v>
      </c>
      <c r="H20" s="20"/>
      <c r="I20" s="20"/>
      <c r="J20" s="20">
        <f>SUM(J18:J19)</f>
        <v>25</v>
      </c>
      <c r="K20" s="20"/>
      <c r="L20" s="20"/>
    </row>
    <row r="21" spans="1:12" s="4" customFormat="1" ht="30" customHeight="1">
      <c r="A21" s="20">
        <v>9</v>
      </c>
      <c r="B21" s="20" t="s">
        <v>58</v>
      </c>
      <c r="C21" s="20" t="s">
        <v>37</v>
      </c>
      <c r="D21" s="20" t="s">
        <v>38</v>
      </c>
      <c r="E21" s="20" t="s">
        <v>23</v>
      </c>
      <c r="F21" s="20" t="s">
        <v>59</v>
      </c>
      <c r="G21" s="20">
        <v>8</v>
      </c>
      <c r="H21" s="20" t="s">
        <v>34</v>
      </c>
      <c r="I21" s="20" t="s">
        <v>35</v>
      </c>
      <c r="J21" s="20">
        <v>8</v>
      </c>
      <c r="K21" s="20" t="s">
        <v>46</v>
      </c>
      <c r="L21" s="20"/>
    </row>
    <row r="22" spans="1:12" s="4" customFormat="1" ht="30" customHeight="1">
      <c r="A22" s="20">
        <v>10</v>
      </c>
      <c r="B22" s="20" t="s">
        <v>60</v>
      </c>
      <c r="C22" s="20" t="s">
        <v>37</v>
      </c>
      <c r="D22" s="20" t="s">
        <v>38</v>
      </c>
      <c r="E22" s="20" t="s">
        <v>23</v>
      </c>
      <c r="F22" s="20" t="s">
        <v>61</v>
      </c>
      <c r="G22" s="20">
        <v>12</v>
      </c>
      <c r="H22" s="20" t="s">
        <v>34</v>
      </c>
      <c r="I22" s="20" t="s">
        <v>35</v>
      </c>
      <c r="J22" s="20">
        <v>12</v>
      </c>
      <c r="K22" s="20" t="s">
        <v>46</v>
      </c>
      <c r="L22" s="20"/>
    </row>
    <row r="23" spans="1:12" s="4" customFormat="1" ht="19.5" customHeight="1">
      <c r="A23" s="20"/>
      <c r="B23" s="23" t="s">
        <v>50</v>
      </c>
      <c r="C23" s="24"/>
      <c r="D23" s="24"/>
      <c r="E23" s="24"/>
      <c r="F23" s="25"/>
      <c r="G23" s="20">
        <f>SUM(G21:G22)</f>
        <v>20</v>
      </c>
      <c r="H23" s="20"/>
      <c r="I23" s="20"/>
      <c r="J23" s="20">
        <v>20</v>
      </c>
      <c r="K23" s="20"/>
      <c r="L23" s="20"/>
    </row>
    <row r="24" spans="1:12" s="4" customFormat="1" ht="48" customHeight="1">
      <c r="A24" s="20">
        <v>11</v>
      </c>
      <c r="B24" s="20" t="s">
        <v>62</v>
      </c>
      <c r="C24" s="20" t="s">
        <v>63</v>
      </c>
      <c r="D24" s="20" t="s">
        <v>64</v>
      </c>
      <c r="E24" s="20" t="s">
        <v>23</v>
      </c>
      <c r="F24" s="20" t="s">
        <v>65</v>
      </c>
      <c r="G24" s="20">
        <v>13</v>
      </c>
      <c r="H24" s="20" t="s">
        <v>34</v>
      </c>
      <c r="I24" s="20" t="s">
        <v>35</v>
      </c>
      <c r="J24" s="20">
        <v>13</v>
      </c>
      <c r="K24" s="20" t="s">
        <v>46</v>
      </c>
      <c r="L24" s="20"/>
    </row>
    <row r="25" spans="1:12" s="3" customFormat="1" ht="30" customHeight="1">
      <c r="A25" s="18" t="s">
        <v>66</v>
      </c>
      <c r="B25" s="18" t="s">
        <v>67</v>
      </c>
      <c r="C25" s="18"/>
      <c r="D25" s="18"/>
      <c r="E25" s="18"/>
      <c r="F25" s="18"/>
      <c r="G25" s="18">
        <f>G26</f>
        <v>48</v>
      </c>
      <c r="H25" s="18"/>
      <c r="I25" s="18"/>
      <c r="J25" s="18">
        <f>J26</f>
        <v>48</v>
      </c>
      <c r="K25" s="18"/>
      <c r="L25" s="18"/>
    </row>
    <row r="26" spans="1:12" s="4" customFormat="1" ht="36.75" customHeight="1">
      <c r="A26" s="20">
        <v>12</v>
      </c>
      <c r="B26" s="20" t="s">
        <v>68</v>
      </c>
      <c r="C26" s="20" t="s">
        <v>69</v>
      </c>
      <c r="D26" s="20" t="s">
        <v>70</v>
      </c>
      <c r="E26" s="20" t="s">
        <v>23</v>
      </c>
      <c r="F26" s="20" t="s">
        <v>71</v>
      </c>
      <c r="G26" s="20">
        <v>48</v>
      </c>
      <c r="H26" s="20" t="s">
        <v>34</v>
      </c>
      <c r="I26" s="20" t="s">
        <v>35</v>
      </c>
      <c r="J26" s="20">
        <v>48</v>
      </c>
      <c r="K26" s="20" t="s">
        <v>72</v>
      </c>
      <c r="L26" s="20"/>
    </row>
    <row r="27" spans="1:12" s="3" customFormat="1" ht="24.75" customHeight="1">
      <c r="A27" s="18" t="s">
        <v>73</v>
      </c>
      <c r="B27" s="18" t="s">
        <v>74</v>
      </c>
      <c r="C27" s="18"/>
      <c r="D27" s="18"/>
      <c r="E27" s="18"/>
      <c r="F27" s="18"/>
      <c r="G27" s="18">
        <f>SUM(G28:G30)</f>
        <v>66.802214</v>
      </c>
      <c r="H27" s="18"/>
      <c r="I27" s="18"/>
      <c r="J27" s="18">
        <f>SUM(J28:J31)</f>
        <v>66.80221399999999</v>
      </c>
      <c r="K27" s="18"/>
      <c r="L27" s="18"/>
    </row>
    <row r="28" spans="1:12" s="4" customFormat="1" ht="58.5" customHeight="1">
      <c r="A28" s="20">
        <v>13</v>
      </c>
      <c r="B28" s="20" t="s">
        <v>75</v>
      </c>
      <c r="C28" s="20" t="s">
        <v>76</v>
      </c>
      <c r="D28" s="20" t="s">
        <v>77</v>
      </c>
      <c r="E28" s="20" t="s">
        <v>23</v>
      </c>
      <c r="F28" s="20" t="s">
        <v>78</v>
      </c>
      <c r="G28" s="20">
        <v>29.671325</v>
      </c>
      <c r="H28" s="20" t="s">
        <v>34</v>
      </c>
      <c r="I28" s="20" t="s">
        <v>35</v>
      </c>
      <c r="J28" s="20">
        <v>29.671325</v>
      </c>
      <c r="K28" s="20" t="s">
        <v>79</v>
      </c>
      <c r="L28" s="20"/>
    </row>
    <row r="29" spans="1:12" s="4" customFormat="1" ht="58.5" customHeight="1">
      <c r="A29" s="21">
        <v>14</v>
      </c>
      <c r="B29" s="21" t="s">
        <v>80</v>
      </c>
      <c r="C29" s="20" t="s">
        <v>76</v>
      </c>
      <c r="D29" s="21" t="s">
        <v>81</v>
      </c>
      <c r="E29" s="21" t="s">
        <v>23</v>
      </c>
      <c r="F29" s="21" t="s">
        <v>78</v>
      </c>
      <c r="G29" s="21">
        <v>24.742</v>
      </c>
      <c r="H29" s="26" t="s">
        <v>34</v>
      </c>
      <c r="I29" s="26" t="s">
        <v>35</v>
      </c>
      <c r="J29" s="21">
        <v>24.742</v>
      </c>
      <c r="K29" s="21" t="s">
        <v>79</v>
      </c>
      <c r="L29" s="21"/>
    </row>
    <row r="30" spans="1:12" s="4" customFormat="1" ht="24" customHeight="1">
      <c r="A30" s="20">
        <v>15</v>
      </c>
      <c r="B30" s="20" t="s">
        <v>82</v>
      </c>
      <c r="C30" s="27" t="s">
        <v>76</v>
      </c>
      <c r="D30" s="20" t="s">
        <v>83</v>
      </c>
      <c r="E30" s="20" t="s">
        <v>23</v>
      </c>
      <c r="F30" s="20" t="s">
        <v>78</v>
      </c>
      <c r="G30" s="20">
        <v>12.388889</v>
      </c>
      <c r="H30" s="20" t="s">
        <v>34</v>
      </c>
      <c r="I30" s="20" t="s">
        <v>35</v>
      </c>
      <c r="J30" s="20">
        <v>9.136889</v>
      </c>
      <c r="K30" s="20" t="s">
        <v>79</v>
      </c>
      <c r="L30" s="20"/>
    </row>
    <row r="31" spans="1:12" s="4" customFormat="1" ht="24.75" customHeight="1">
      <c r="A31" s="20"/>
      <c r="B31" s="20"/>
      <c r="C31" s="28"/>
      <c r="D31" s="20"/>
      <c r="E31" s="20"/>
      <c r="F31" s="20"/>
      <c r="G31" s="20"/>
      <c r="H31" s="20" t="s">
        <v>84</v>
      </c>
      <c r="I31" s="20"/>
      <c r="J31" s="20">
        <v>3.252</v>
      </c>
      <c r="K31" s="20"/>
      <c r="L31" s="20"/>
    </row>
    <row r="35" ht="19.5">
      <c r="F35" s="29"/>
    </row>
  </sheetData>
  <sheetProtection/>
  <mergeCells count="43">
    <mergeCell ref="B2:L2"/>
    <mergeCell ref="B3:G3"/>
    <mergeCell ref="J3:L3"/>
    <mergeCell ref="H4:J4"/>
    <mergeCell ref="B17:F17"/>
    <mergeCell ref="B20:F20"/>
    <mergeCell ref="B23:F23"/>
    <mergeCell ref="A4:A5"/>
    <mergeCell ref="A8:A9"/>
    <mergeCell ref="A11:A12"/>
    <mergeCell ref="A30:A31"/>
    <mergeCell ref="B4:B5"/>
    <mergeCell ref="B8:B9"/>
    <mergeCell ref="B11:B12"/>
    <mergeCell ref="B30:B31"/>
    <mergeCell ref="C4:C5"/>
    <mergeCell ref="C8:C9"/>
    <mergeCell ref="C11:C12"/>
    <mergeCell ref="C30:C31"/>
    <mergeCell ref="D4:D5"/>
    <mergeCell ref="D8:D9"/>
    <mergeCell ref="D11:D12"/>
    <mergeCell ref="D30:D31"/>
    <mergeCell ref="E4:E5"/>
    <mergeCell ref="E8:E9"/>
    <mergeCell ref="E11:E12"/>
    <mergeCell ref="E30:E31"/>
    <mergeCell ref="F4:F5"/>
    <mergeCell ref="F8:F9"/>
    <mergeCell ref="F11:F12"/>
    <mergeCell ref="F30:F31"/>
    <mergeCell ref="G4:G5"/>
    <mergeCell ref="G8:G9"/>
    <mergeCell ref="G11:G12"/>
    <mergeCell ref="G30:G31"/>
    <mergeCell ref="K4:K5"/>
    <mergeCell ref="K8:K9"/>
    <mergeCell ref="K11:K12"/>
    <mergeCell ref="K30:K31"/>
    <mergeCell ref="L4:L5"/>
    <mergeCell ref="L8:L9"/>
    <mergeCell ref="L11:L12"/>
    <mergeCell ref="L30:L31"/>
  </mergeCells>
  <printOptions horizontalCentered="1"/>
  <pageMargins left="0.35" right="0.35" top="0.79" bottom="0.59" header="0.31" footer="0.31"/>
  <pageSetup horizontalDpi="600" verticalDpi="600" orientation="landscape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xiaozhen</cp:lastModifiedBy>
  <cp:lastPrinted>2018-10-22T02:37:33Z</cp:lastPrinted>
  <dcterms:created xsi:type="dcterms:W3CDTF">2017-09-03T13:01:24Z</dcterms:created>
  <dcterms:modified xsi:type="dcterms:W3CDTF">2018-10-22T07:56:33Z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