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  <sheet name="Sheet1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<sst xmlns="http://schemas.openxmlformats.org/spreadsheetml/2006/main" count="1146" uniqueCount="372">
  <si>
    <t>附件：</t>
  </si>
  <si>
    <t>古丈县2018年基础设施建设工程等项目计划表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</si>
  <si>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</si>
  <si>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</si>
  <si>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</si>
  <si>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</si>
  <si>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</si>
  <si>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</si>
  <si>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</si>
  <si>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</si>
  <si>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本次下达资金（万元)</t>
  </si>
  <si>
    <t>资金来源</t>
  </si>
  <si>
    <t>项目效益</t>
  </si>
  <si>
    <t>备注</t>
  </si>
  <si>
    <t>来源项目</t>
  </si>
  <si>
    <t>文号</t>
  </si>
  <si>
    <t>金额</t>
  </si>
  <si>
    <t>古丈县合计</t>
  </si>
  <si>
    <t>一</t>
  </si>
  <si>
    <t>基础设施建设工程</t>
  </si>
  <si>
    <t>岩头寨镇莦萁村户间道硬化</t>
  </si>
  <si>
    <t>岩头寨镇人民政府</t>
  </si>
  <si>
    <t>岩头寨镇莦萁村</t>
  </si>
  <si>
    <t>新建</t>
  </si>
  <si>
    <t>流通产业基础设施建设镇级示范站</t>
  </si>
  <si>
    <t>古扶字[2018]15号</t>
  </si>
  <si>
    <t>完善农村基础设施建设</t>
  </si>
  <si>
    <t>人行道硬化项目</t>
  </si>
  <si>
    <t>古扶字[2018]14号</t>
  </si>
  <si>
    <t>岩头寨镇野竹村雷钵山机耕道</t>
  </si>
  <si>
    <t>岩头寨镇野竹村</t>
  </si>
  <si>
    <t>岩头寨镇白竹村户间道硬化</t>
  </si>
  <si>
    <t>岩头寨镇白竹村</t>
  </si>
  <si>
    <t>岩头寨镇野竹村向家湾组900米户间道硬化</t>
  </si>
  <si>
    <t>岩头寨镇草潭村户间道路建设</t>
  </si>
  <si>
    <t>岩头寨镇草潭村</t>
  </si>
  <si>
    <t>岩头寨镇沾潭村户间道路建设</t>
  </si>
  <si>
    <t>岩头寨镇沾潭村</t>
  </si>
  <si>
    <t>岩头寨镇老寨、土溪等村公路水毁抢修工程</t>
  </si>
  <si>
    <t>岩头寨镇老寨村、土溪村</t>
  </si>
  <si>
    <t>改建</t>
  </si>
  <si>
    <t>岩头寨镇岩头寨村鲁家公路整修工程</t>
  </si>
  <si>
    <t>岩头寨镇岩头寨村</t>
  </si>
  <si>
    <t>岩头寨镇野竹村冰冻灾害水表更换及水管维修</t>
  </si>
  <si>
    <t>岩头寨镇莦萁村清岩坳保坎建设工程</t>
  </si>
  <si>
    <t>保坎38m³，塌方42m³，公路内保坎30m³，公路外保坎65m³，防护栏86m</t>
  </si>
  <si>
    <t>岩头寨镇磨子村村级综合服务平台附属设施建设</t>
  </si>
  <si>
    <t>岩头寨镇磨子村</t>
  </si>
  <si>
    <t>岩头寨镇磨刀村白洋坪组村道硬化</t>
  </si>
  <si>
    <t>岩头寨镇磨刀村</t>
  </si>
  <si>
    <t>岩头寨镇磨刀村白洋坪组村道硬化缺口资金</t>
  </si>
  <si>
    <t>古阳镇天桥山村叭夯至黄土坳产业路</t>
  </si>
  <si>
    <t>古扶统[2018]11号</t>
  </si>
  <si>
    <t>古阳镇宋家村过水路面至合力茶叶园产业路路面硬化工程</t>
  </si>
  <si>
    <t>古扶字[2018]18号</t>
  </si>
  <si>
    <t>小计</t>
  </si>
  <si>
    <t>断龙山镇小白村饮水安全巩固提升工程</t>
  </si>
  <si>
    <t>古丈县茶城发展投资有限责任公司</t>
  </si>
  <si>
    <t>断龙山镇小白村</t>
  </si>
  <si>
    <t>新建小型水池96个、整修水井9口</t>
  </si>
  <si>
    <t>红石林镇铁马洲片区茶叶鲜叶交易市场工程</t>
  </si>
  <si>
    <t>高峰镇集中供水工程</t>
  </si>
  <si>
    <t>高峰镇李家洞村、公洋坪村、麻溪村、镇溪村、高望界村</t>
  </si>
  <si>
    <t>新建高峰水厂1个，水源池15个，小型水池15个。</t>
  </si>
  <si>
    <t>红石林镇团结村柑橘转运场工程</t>
  </si>
  <si>
    <t>古丈县叭喇及上窝啦河道清淤工程</t>
  </si>
  <si>
    <t>叭喇村、上窝啦村</t>
  </si>
  <si>
    <t>新建拦渣坝1座，河道清淤5.1公里6.42万方及临时施工工程</t>
  </si>
  <si>
    <t>断龙山镇猛虎洲村上胡家坪组人行道硬化工程</t>
  </si>
  <si>
    <t>断龙山镇人民政府</t>
  </si>
  <si>
    <t>断龙山镇猛虎洲村</t>
  </si>
  <si>
    <t>断龙山镇细塔村阿其河、细塔河组人行道硬化工程</t>
  </si>
  <si>
    <t>断龙山镇细塔村</t>
  </si>
  <si>
    <t>断龙山镇龙王湖宋家组人饮工程</t>
  </si>
  <si>
    <t>断龙山镇龙王湖村</t>
  </si>
  <si>
    <t>断龙山镇白溪关村戏台钢架棚建设</t>
  </si>
  <si>
    <t>断龙山镇白溪关村</t>
  </si>
  <si>
    <t>断龙山镇梅塔村人行道硬化工程</t>
  </si>
  <si>
    <t>断龙山镇梅塔村</t>
  </si>
  <si>
    <t>断龙山镇尚家村五组人行道人行道硬化工程</t>
  </si>
  <si>
    <t>断龙山镇尚家村</t>
  </si>
  <si>
    <t>断龙山镇尚家村五组人行道人行道硬化200米</t>
  </si>
  <si>
    <t>红石林镇马达坪村石板路铺设工程</t>
  </si>
  <si>
    <t>红石林镇人民政府</t>
  </si>
  <si>
    <t>红石林镇马达坪村</t>
  </si>
  <si>
    <t>红石林镇马达坪村石板路铺设工程，路面宽1-1.5米，长1750米</t>
  </si>
  <si>
    <t>高望界至李家洞村公路整修</t>
  </si>
  <si>
    <t>高峰镇人民政府</t>
  </si>
  <si>
    <t>高峰镇李家洞村</t>
  </si>
  <si>
    <t>整修</t>
  </si>
  <si>
    <t>整修水毁路面17公里</t>
  </si>
  <si>
    <t>完善农村基础设施</t>
  </si>
  <si>
    <t>岩坨村麻溪组村道硬化</t>
  </si>
  <si>
    <t>高峰镇麻溪</t>
  </si>
  <si>
    <t>硬化村间道路350米</t>
  </si>
  <si>
    <t>断龙山镇田家洞村产业路路面硬化工程</t>
  </si>
  <si>
    <t>Y004线安全生命防护工程</t>
  </si>
  <si>
    <t>县公路局</t>
  </si>
  <si>
    <t>断龙镇细塔村</t>
  </si>
  <si>
    <t>13.881km钢筋混泥土护栏及波形钢护栏等</t>
  </si>
  <si>
    <t>完善农村公路安保建设</t>
  </si>
  <si>
    <t>Y005线安全生命防护工程</t>
  </si>
  <si>
    <t>红石林镇先锋村</t>
  </si>
  <si>
    <t>15.009km钢筋混泥土护栏及波形钢护栏等</t>
  </si>
  <si>
    <t>Y006线安全生命防护工程</t>
  </si>
  <si>
    <t>红石林镇列溪村</t>
  </si>
  <si>
    <t>7.5km钢筋混泥土护栏及波形钢护栏等</t>
  </si>
  <si>
    <t>Y008线安全生命防护工程</t>
  </si>
  <si>
    <t>古阳镇茅坡村</t>
  </si>
  <si>
    <t>9.6km钢筋混泥土护栏及波形钢护栏等</t>
  </si>
  <si>
    <t>Y011线安全生命防护工程</t>
  </si>
  <si>
    <t>默戎镇夯篓村</t>
  </si>
  <si>
    <t>7.9km钢筋混泥土护栏及波形钢护栏等</t>
  </si>
  <si>
    <t>Y017线安全生命防护工程</t>
  </si>
  <si>
    <t>岩头寨镇蒿根村</t>
  </si>
  <si>
    <t>1.195km钢筋混泥土护栏及波形钢护栏等</t>
  </si>
  <si>
    <t>Y021线安全生命防护工程</t>
  </si>
  <si>
    <t>岩头寨镇湾坪村</t>
  </si>
  <si>
    <t>13.6km钢筋混泥土护栏及波形钢护栏等</t>
  </si>
  <si>
    <t>红石林镇白果树村产业路路面硬化工程</t>
  </si>
  <si>
    <t>X025线安全生命防护工程</t>
  </si>
  <si>
    <t>断龙镇白家村</t>
  </si>
  <si>
    <t>9.926km钢筋混泥土护栏及波形钢护栏等</t>
  </si>
  <si>
    <t>古丈县2016年62个整村脱贫村安全生命钢护栏采购项目（尾款）</t>
  </si>
  <si>
    <t>全县各乡镇</t>
  </si>
  <si>
    <t>波形钢护栏材料</t>
  </si>
  <si>
    <t>C014线安全生命防护工程</t>
  </si>
  <si>
    <t>红石林镇科步车村</t>
  </si>
  <si>
    <t>3.7km钢筋混泥土护栏及波形钢护栏等</t>
  </si>
  <si>
    <t>Y019线安全生命防护工程</t>
  </si>
  <si>
    <t>2.4km钢筋混泥土护栏及波形钢护栏等</t>
  </si>
  <si>
    <t>C049线安全生命防护工程</t>
  </si>
  <si>
    <t>高峰镇岩排溪村</t>
  </si>
  <si>
    <t>5.4km钢筋混泥土护栏及波形钢护栏等</t>
  </si>
  <si>
    <t>Y022线安全生命防护工程</t>
  </si>
  <si>
    <t>高峰镇三坪村</t>
  </si>
  <si>
    <t>4km钢筋混泥土护栏及波形钢护栏等</t>
  </si>
  <si>
    <t>Y018线安全生命防护工程</t>
  </si>
  <si>
    <t>高峰镇八水村</t>
  </si>
  <si>
    <t>9km钢筋混泥土护栏及波形钢护栏等</t>
  </si>
  <si>
    <t>Y024线(草潭至沾潭）安全生命防护工程</t>
  </si>
  <si>
    <t>岩头寨镇洞溪村</t>
  </si>
  <si>
    <t>9.7km钢筋混泥土护栏及波形钢护栏等</t>
  </si>
  <si>
    <t>C006线安全生命防护工程</t>
  </si>
  <si>
    <t>断龙镇小白村</t>
  </si>
  <si>
    <t>1.7km钢筋混泥土护栏及波形钢护栏等</t>
  </si>
  <si>
    <t>C007线安全生命防护工程</t>
  </si>
  <si>
    <t>断龙镇溪龙车村</t>
  </si>
  <si>
    <t>5km钢筋混泥土护栏及波形钢护栏等</t>
  </si>
  <si>
    <t>C003线安全生命防护工程</t>
  </si>
  <si>
    <t>4.1km钢筋混泥土护栏及波形钢护栏等</t>
  </si>
  <si>
    <t>X056线安全生命防护工程</t>
  </si>
  <si>
    <t>红石林镇坐龙峡</t>
  </si>
  <si>
    <t>红石林镇河西村</t>
  </si>
  <si>
    <t>4.8km钢筋混泥土护栏及波形钢护栏等</t>
  </si>
  <si>
    <t>C196线安全生命防护工程</t>
  </si>
  <si>
    <t>岩头寨镇岩嘴村</t>
  </si>
  <si>
    <t>Y024线(沾潭至洞溪）安全生命防护工程</t>
  </si>
  <si>
    <t>1.85km钢筋混泥土护栏及波形钢护栏等</t>
  </si>
  <si>
    <t>C083线安全生命防护工程</t>
  </si>
  <si>
    <t>岩头寨镇鲇溪村</t>
  </si>
  <si>
    <t>C405线安全生命防护工程</t>
  </si>
  <si>
    <t>岩头寨镇枞树村</t>
  </si>
  <si>
    <t>6km钢筋混泥土护栏及波形钢护栏等</t>
  </si>
  <si>
    <t>C082线安全生命防护工程</t>
  </si>
  <si>
    <t>岩头寨镇芭蕉村</t>
  </si>
  <si>
    <t>4.6km钢筋混泥土护栏及波形钢护栏等</t>
  </si>
  <si>
    <t>C074线安全生命防护工程</t>
  </si>
  <si>
    <t>岩头寨镇梓木村</t>
  </si>
  <si>
    <t>X058线安全生命防护工程</t>
  </si>
  <si>
    <t>岩头寨镇竹山村</t>
  </si>
  <si>
    <t>16.1km钢筋混泥土护栏及波形钢护栏等</t>
  </si>
  <si>
    <t>古阳镇天桥山村千亩水果茶叶示范园路面硬化工程</t>
  </si>
  <si>
    <t>C089线安全生命防护工程</t>
  </si>
  <si>
    <t>坪坝镇对冲村</t>
  </si>
  <si>
    <t>2.6km钢筋混泥土护栏及波形钢护栏等</t>
  </si>
  <si>
    <t>C087线安全生命防护工程</t>
  </si>
  <si>
    <t>坪坝镇窝瓢村</t>
  </si>
  <si>
    <t>C092线安全生命防护工程</t>
  </si>
  <si>
    <t>平坝镇大寨村</t>
  </si>
  <si>
    <t>1.55km钢筋混泥土护栏及波形钢护栏等</t>
  </si>
  <si>
    <t>Y010线安全生命防护工程</t>
  </si>
  <si>
    <t>默戎镇翁草村</t>
  </si>
  <si>
    <t>4.4km钢筋混泥土护栏及波形钢护栏等</t>
  </si>
  <si>
    <t>Y012线安全生命防护工程</t>
  </si>
  <si>
    <t>默戎镇新窝村</t>
  </si>
  <si>
    <t>11km钢筋混泥土护栏及波形钢护栏等</t>
  </si>
  <si>
    <t>C151线安全生命防护工程</t>
  </si>
  <si>
    <t>古阳镇且茶村</t>
  </si>
  <si>
    <t>6.5km钢筋混泥土护栏及波形钢护栏等</t>
  </si>
  <si>
    <t>Y027线安全生命防护工程</t>
  </si>
  <si>
    <t>古阳镇河蓬村</t>
  </si>
  <si>
    <t>8.1km钢筋混泥土护栏及波形钢护栏等</t>
  </si>
  <si>
    <t>S252线安全生命防护工程</t>
  </si>
  <si>
    <t>古阳镇苏家村</t>
  </si>
  <si>
    <t>8km钢筋混泥土护栏及波形钢护栏等</t>
  </si>
  <si>
    <t>Y009线安全生命防护工程</t>
  </si>
  <si>
    <t>古阳镇排若村</t>
  </si>
  <si>
    <t>16.8km钢筋混泥土护栏及波形钢护栏等</t>
  </si>
  <si>
    <t>C030线安全生命防护工程</t>
  </si>
  <si>
    <t>古阳镇天硚山村</t>
  </si>
  <si>
    <t>2.1km钢筋混泥土护栏及波形钢护栏等</t>
  </si>
  <si>
    <t>Y007线安全生命防护工程</t>
  </si>
  <si>
    <t>古阳镇罗依溪村</t>
  </si>
  <si>
    <t>7.1km钢筋混泥土护栏及波形钢护栏等</t>
  </si>
  <si>
    <t>栖凤大道至会溪村安全生命防护工程</t>
  </si>
  <si>
    <t>古阳镇会溪村</t>
  </si>
  <si>
    <t>X060线安全生命防护工程</t>
  </si>
  <si>
    <t>古阳镇溪流墨村</t>
  </si>
  <si>
    <t>古阳镇天桥山村叭夯黄土坳至茶叶基地产业路路面硬化工程</t>
  </si>
  <si>
    <t>X059线安全生命防护工程</t>
  </si>
  <si>
    <t>高峰镇陈家村</t>
  </si>
  <si>
    <t>5.5km钢筋混泥土护栏及波形钢护栏等</t>
  </si>
  <si>
    <t>C024线安全生命防护工程</t>
  </si>
  <si>
    <t>古阳镇坳家湖村</t>
  </si>
  <si>
    <t>2.7km钢筋混泥土护栏及波形钢护栏等</t>
  </si>
  <si>
    <t>C037线安全生命防护工程</t>
  </si>
  <si>
    <t>古阳镇梳头溪村</t>
  </si>
  <si>
    <t>C042线安全生命防护工程</t>
  </si>
  <si>
    <t>默戎镇毛坪村</t>
  </si>
  <si>
    <t>2.2km钢筋混泥土护栏及波形钢护栏等</t>
  </si>
  <si>
    <t>C048线安全生命防护工程</t>
  </si>
  <si>
    <t>古阳镇溪流墨村产业路路面硬化工程</t>
  </si>
  <si>
    <t>C052线安全生命防护工程</t>
  </si>
  <si>
    <t>高峰镇麻溪村</t>
  </si>
  <si>
    <t>2.5km钢筋混泥土护栏及波形钢护栏等</t>
  </si>
  <si>
    <t>C057线安全生命防护工程</t>
  </si>
  <si>
    <t>高峰镇石门寨村</t>
  </si>
  <si>
    <t>2km钢筋混泥土护栏及波形钢护栏等</t>
  </si>
  <si>
    <t>C060线安全生命防护工程</t>
  </si>
  <si>
    <t>岩头寨银坪村</t>
  </si>
  <si>
    <t>5.2km钢筋混泥土护栏及波形钢护栏等</t>
  </si>
  <si>
    <t>C068线安全生命防护工程</t>
  </si>
  <si>
    <t>岩头寨镇火麻村</t>
  </si>
  <si>
    <t>3km钢筋混泥土护栏及波形钢护栏等</t>
  </si>
  <si>
    <t>C075线安全生命防护工程</t>
  </si>
  <si>
    <t>3.8km钢筋混泥土护栏及波形钢护栏等</t>
  </si>
  <si>
    <t>古丈县2017年第一批部补助危桥（大湾桥）改造工程</t>
  </si>
  <si>
    <t>古丈县2017年第一批部补助危桥（雀儿潭桥）改造工程</t>
  </si>
  <si>
    <t>断龙山镇梅塔村产业路路面硬化工程</t>
  </si>
  <si>
    <t>古丈县2017年第一批部补助危桥（洞坪桥）改造工程</t>
  </si>
  <si>
    <t>岩头寨镇土溪村</t>
  </si>
  <si>
    <t>古丈县树栖科村盘山道路建设工程</t>
  </si>
  <si>
    <t>古阳镇树栖科村</t>
  </si>
  <si>
    <t>1.54km盘山道路建设工程</t>
  </si>
  <si>
    <t>二</t>
  </si>
  <si>
    <t>产业发展扶贫工程</t>
  </si>
  <si>
    <t>古阳河水库电站小水电扶贫试点工程</t>
  </si>
  <si>
    <t>县水利局</t>
  </si>
  <si>
    <t>古阳镇长潭村</t>
  </si>
  <si>
    <t>入股古阳河水库电站小水电扶贫试点工程，建设2000KW扶贫电站一座</t>
  </si>
  <si>
    <t>发展产业，增加贫困户收入</t>
  </si>
  <si>
    <t>红石林镇茄通村至铁马洲村产业路路面拓宽工程</t>
  </si>
  <si>
    <t>古丈县4600建档立卡贫困户农村实用技术培训</t>
  </si>
  <si>
    <t>红石林镇铁马洲村至断龙山镇猛虎洲村茶旅融合发展产业路</t>
  </si>
  <si>
    <t>岩头寨镇野竹村芭蕉牛栏冲至小牛栏冲产业路建设</t>
  </si>
  <si>
    <t>李家洞村茶场产业路建设</t>
  </si>
  <si>
    <t>新修产业路700米</t>
  </si>
  <si>
    <t>发展产业，提高贫困户收入</t>
  </si>
  <si>
    <t>古阳镇一碗茶经济综合开发专业合作社产业路保坎工程</t>
  </si>
  <si>
    <t>古阳镇人民政府</t>
  </si>
  <si>
    <t>古阳镇</t>
  </si>
  <si>
    <t>龙王湖青钱柳培管项目</t>
  </si>
  <si>
    <t>三</t>
  </si>
  <si>
    <t>公共服务保障工程</t>
  </si>
  <si>
    <t>岩头寨镇磨刀村人居环境改善工程</t>
  </si>
  <si>
    <t>县能源局</t>
  </si>
  <si>
    <t>岩头寨镇
磨刀村</t>
  </si>
  <si>
    <t>农村路灯建设90盏</t>
  </si>
  <si>
    <t>改善农村人居生活环境</t>
  </si>
  <si>
    <t>岩头寨镇火麻村人居环境改善工程</t>
  </si>
  <si>
    <t>岩头寨镇
火麻村</t>
  </si>
  <si>
    <t>农村路灯建设100盏</t>
  </si>
  <si>
    <t>岩头寨镇竹山村人居环境改善工程</t>
  </si>
  <si>
    <t>岩头寨镇
竹山村</t>
  </si>
  <si>
    <t>农村路灯建设55盏</t>
  </si>
  <si>
    <t>岩头寨镇湾坪村人居环境改善工程</t>
  </si>
  <si>
    <t>农村路灯建设40盏</t>
  </si>
  <si>
    <t>岩头寨镇岩头寨村人居环境改善工程</t>
  </si>
  <si>
    <t>农村路灯建设70盏</t>
  </si>
  <si>
    <t>岩头寨镇土溪村人居环境改善工程</t>
  </si>
  <si>
    <t>农村路灯建设30盏</t>
  </si>
  <si>
    <t>岩头寨镇洞溪村人居环境改善工程</t>
  </si>
  <si>
    <t>农村路灯建设60盏</t>
  </si>
  <si>
    <t>岩头寨镇野竹村人居环境改善工程</t>
  </si>
  <si>
    <t>农村路灯建设84盏</t>
  </si>
  <si>
    <t>岩头寨镇磨子村人居环境改善工程</t>
  </si>
  <si>
    <t>岩头寨镇蒿根村人居环境改善工程</t>
  </si>
  <si>
    <t>农村路灯建设150盏</t>
  </si>
  <si>
    <t>岩头寨镇沾潭村人居环境改善工程</t>
  </si>
  <si>
    <t>农村路灯建设124盏</t>
  </si>
  <si>
    <t>岩头寨镇白竹村人居环境改善工程</t>
  </si>
  <si>
    <t>红石林镇团结村人居环境改善工程</t>
  </si>
  <si>
    <t>红石林镇团结村</t>
  </si>
  <si>
    <t>农村路灯建设53盏</t>
  </si>
  <si>
    <t>红石林镇坐龙峡村人居环境改善工程</t>
  </si>
  <si>
    <t>红石林镇坐龙峡村</t>
  </si>
  <si>
    <t>坐龙峡村路灯维修18盏</t>
  </si>
  <si>
    <t>古阳镇梳头溪村人居环境改善工程</t>
  </si>
  <si>
    <t>梳头溪村路灯维修56盏</t>
  </si>
  <si>
    <t>红石林镇科布车村卫生室</t>
  </si>
  <si>
    <t>红石林镇科布车村</t>
  </si>
  <si>
    <t>完善农村公共服务</t>
  </si>
  <si>
    <t>古阳镇河蓬村四组人行桥维修</t>
  </si>
  <si>
    <t>古阳镇南山村卫生室</t>
  </si>
  <si>
    <t>古阳镇南山村</t>
  </si>
  <si>
    <t>红石林镇龙天坪村卫生室维修</t>
  </si>
  <si>
    <t>红石林镇龙天坪村</t>
  </si>
  <si>
    <t>断龙山镇溪龙村村级综合服务平台整修</t>
  </si>
  <si>
    <t>断龙山镇溪龙村</t>
  </si>
  <si>
    <t>岩头寨镇鲶溪村卫生室</t>
  </si>
  <si>
    <t>岩头寨镇鲶溪村</t>
  </si>
  <si>
    <t>岩头寨镇土溪村卫生室</t>
  </si>
  <si>
    <t>古阳镇罗依溪村（坳家湖）卫生室和村级综合服务平台整修</t>
  </si>
  <si>
    <t>垃圾焚烧炉及配套设施建设</t>
  </si>
  <si>
    <t>岩头寨镇山枣村人居环境改善工程</t>
  </si>
  <si>
    <t>岩头寨镇山枣村</t>
  </si>
  <si>
    <t>岩头寨镇枞树村村级服务平台建设及文化活动室</t>
  </si>
  <si>
    <t>岩头寨镇野竹村巩寨卫生室建设</t>
  </si>
  <si>
    <t>红石林镇马达坪村人居环境改善工程</t>
  </si>
  <si>
    <t>路灯亮化工程</t>
  </si>
  <si>
    <t>焦坪村人居环境改善工程</t>
  </si>
  <si>
    <t>高峰镇高望界村</t>
  </si>
  <si>
    <t>农户改厨改厕</t>
  </si>
  <si>
    <t>石门村人居环境改善工程</t>
  </si>
  <si>
    <t>高峰镇石门村</t>
  </si>
  <si>
    <t>岩坳村人居环境改善工程</t>
  </si>
  <si>
    <t>高峰镇岩坳村</t>
  </si>
  <si>
    <t>岩坳村污染环境整治,对原铜矿尾矿库进行清理整治</t>
  </si>
  <si>
    <t>高峰镇麻溪村人居环境改善工程</t>
  </si>
  <si>
    <t>新建一处戏台</t>
  </si>
  <si>
    <t>岩头寨镇莦萁村卫生室</t>
  </si>
  <si>
    <t>县卫计局</t>
  </si>
  <si>
    <t>红石林镇茄通村卫生室</t>
  </si>
  <si>
    <t>红石林镇茄通村</t>
  </si>
  <si>
    <t>默戎镇翁草村卫生室</t>
  </si>
  <si>
    <t>坪坝镇曹家村卫生室</t>
  </si>
  <si>
    <t>坪坝镇曹家村</t>
  </si>
  <si>
    <t>古阳镇龙潭村卫生室</t>
  </si>
  <si>
    <t>古阳镇龙潭村</t>
  </si>
  <si>
    <t>古阳镇高坳村卫生室</t>
  </si>
  <si>
    <t>古阳镇高坳村</t>
  </si>
  <si>
    <t>古阳镇溪流墨村卫生室</t>
  </si>
  <si>
    <t>高峰镇凉水村卫生室</t>
  </si>
  <si>
    <t>高峰镇凉水村</t>
  </si>
  <si>
    <t>古丈县2018年扶贫结存资金支持基础设施建设工程等项目计划表</t>
  </si>
  <si>
    <t>高峰镇李家洞村茶厂产业路建设</t>
  </si>
  <si>
    <t>李家洞村茶厂产业路建设</t>
  </si>
  <si>
    <t>高峰镇高望界至李家洞村公路整修工程</t>
  </si>
  <si>
    <t>高望界至李家洞村公路整修工程</t>
  </si>
  <si>
    <t>高峰镇岩坳村人居环境改善工程</t>
  </si>
  <si>
    <t>岩坳村环保环境整治</t>
  </si>
  <si>
    <t>高峰镇麻溪村戏台建设</t>
  </si>
  <si>
    <t>古阳镇太平村光伏扶贫电站建设</t>
  </si>
  <si>
    <t>古阳镇太平村</t>
  </si>
  <si>
    <t>竹山点光伏扶贫电站</t>
  </si>
  <si>
    <t>古阳镇蔡家村光伏扶贫电站建设</t>
  </si>
  <si>
    <t>古阳镇蔡家村</t>
  </si>
  <si>
    <t>古阳镇排茹村光伏扶贫电站建设</t>
  </si>
  <si>
    <t>古阳镇排茹村</t>
  </si>
  <si>
    <t>古阳镇罗依溪村光伏扶贫电站建设</t>
  </si>
  <si>
    <t>古阳镇大龙村光伏扶贫电站建设</t>
  </si>
  <si>
    <t>古阳镇大龙村</t>
  </si>
  <si>
    <t>岩头寨镇竹山村光伏扶贫电站建设</t>
  </si>
  <si>
    <t>高峰镇岩坨村光伏扶贫电站排水沟建设</t>
  </si>
  <si>
    <t>高峰镇岩坨村</t>
  </si>
  <si>
    <t>岩坨点光伏扶贫电站排水沟建设</t>
  </si>
  <si>
    <t>坪坝镇对冲村光伏扶贫电站排水沟建设</t>
  </si>
  <si>
    <t>对冲点光伏扶贫电站排水沟建设</t>
  </si>
  <si>
    <t>岩头寨镇野竹村光伏扶贫电站人行道建设</t>
  </si>
  <si>
    <t>龚寨点光伏扶贫电站人行道建设</t>
  </si>
  <si>
    <t>岩头寨镇野竹村2个村集体经济光伏发电站道路建设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</si>
</sst>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0_ "/>
    <numFmt numFmtId="178" formatCode="0.00000_ "/>
  </numFmts>
  <fonts count="31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15" fillId="0" borderId="8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>
      <alignment/>
      <protection/>
    </xf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2_古丈县2017年岩头寨农村饮水安全巩固提升工程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2" xfId="70"/>
    <cellStyle name="常规 2 12" xfId="71"/>
    <cellStyle name="常规 2 14" xfId="72"/>
    <cellStyle name="常规 2 15" xfId="73"/>
    <cellStyle name="常规 2 16" xfId="74"/>
    <cellStyle name="常规 2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workbookViewId="0" topLeftCell="A1">
      <selection activeCell="F103" sqref="F103:F106"/>
    </sheetView>
  </sheetViews>
  <sheetFormatPr defaultColWidth="8.625" defaultRowHeight="14.25"/>
  <cols>
    <col min="1" max="1" width="3.875" style="2" customWidth="1"/>
    <col min="2" max="2" width="14.50390625" style="3" customWidth="1"/>
    <col min="3" max="3" width="13.625" style="1" customWidth="1"/>
    <col min="4" max="4" width="7.75390625" style="3" customWidth="1"/>
    <col min="5" max="5" width="5.125" style="4" customWidth="1"/>
    <col min="6" max="6" width="16.875" style="5" customWidth="1"/>
    <col min="7" max="7" width="12.625" style="3" customWidth="1"/>
    <col min="8" max="8" width="16.00390625" style="5" customWidth="1"/>
    <col min="9" max="9" width="15.125" style="5" customWidth="1"/>
    <col min="10" max="10" width="12.875" style="6" customWidth="1"/>
    <col min="11" max="11" width="9.375" style="6" customWidth="1"/>
    <col min="12" max="12" width="3.25390625" style="6" customWidth="1"/>
    <col min="13" max="13" width="11.625" style="6" bestFit="1" customWidth="1"/>
    <col min="14" max="16384" width="8.625" style="6" customWidth="1"/>
  </cols>
  <sheetData>
    <row r="1" spans="1:256" ht="33" customHeight="1">
      <c r="A1" s="7"/>
      <c r="B1" s="8" t="s">
        <v>0</v>
      </c>
      <c r="C1" s="9"/>
      <c r="D1" s="10"/>
      <c r="E1" s="10"/>
      <c r="F1" s="8"/>
      <c r="G1" s="10"/>
      <c r="H1" s="11"/>
      <c r="I1" s="11"/>
      <c r="J1" s="11"/>
      <c r="K1" s="11"/>
      <c r="L1" s="3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12" s="11" customFormat="1" ht="49.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1" customFormat="1" ht="25.5" customHeight="1">
      <c r="A3" s="7"/>
      <c r="B3" s="14" t="s">
        <v>2</v>
      </c>
      <c r="C3" s="14"/>
      <c r="D3" s="14"/>
      <c r="E3" s="14"/>
      <c r="F3" s="14"/>
      <c r="G3" s="14"/>
      <c r="H3" s="15"/>
      <c r="I3" s="15"/>
      <c r="J3" s="14" t="s">
        <v>3</v>
      </c>
      <c r="K3" s="14"/>
      <c r="L3" s="14"/>
    </row>
    <row r="4" spans="1:12" s="39" customFormat="1" ht="21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/>
      <c r="J4" s="16"/>
      <c r="K4" s="16" t="s">
        <v>12</v>
      </c>
      <c r="L4" s="16" t="s">
        <v>13</v>
      </c>
    </row>
    <row r="5" spans="1:12" s="39" customFormat="1" ht="18.75" customHeight="1">
      <c r="A5" s="16"/>
      <c r="B5" s="16"/>
      <c r="C5" s="16"/>
      <c r="D5" s="16"/>
      <c r="E5" s="16"/>
      <c r="F5" s="16"/>
      <c r="G5" s="16"/>
      <c r="H5" s="16" t="s">
        <v>14</v>
      </c>
      <c r="I5" s="16" t="s">
        <v>15</v>
      </c>
      <c r="J5" s="16" t="s">
        <v>16</v>
      </c>
      <c r="K5" s="16"/>
      <c r="L5" s="16"/>
    </row>
    <row r="6" spans="1:12" s="40" customFormat="1" ht="30" customHeight="1">
      <c r="A6" s="16"/>
      <c r="B6" s="16" t="s">
        <v>17</v>
      </c>
      <c r="C6" s="16"/>
      <c r="D6" s="16"/>
      <c r="E6" s="16"/>
      <c r="F6" s="16"/>
      <c r="G6" s="41">
        <f>G7+G102+G111</f>
        <v>2417.6926</v>
      </c>
      <c r="H6" s="18"/>
      <c r="I6" s="33"/>
      <c r="J6" s="41">
        <f>J7+J102+J111</f>
        <v>2417.6926000000003</v>
      </c>
      <c r="K6" s="16"/>
      <c r="L6" s="16"/>
    </row>
    <row r="7" spans="1:12" s="40" customFormat="1" ht="30" customHeight="1">
      <c r="A7" s="16" t="s">
        <v>18</v>
      </c>
      <c r="B7" s="16" t="s">
        <v>19</v>
      </c>
      <c r="C7" s="16"/>
      <c r="D7" s="16"/>
      <c r="E7" s="16"/>
      <c r="F7" s="16"/>
      <c r="G7" s="16">
        <f>G22+G29+G36+G37+G41+G101</f>
        <v>1446.7953830000001</v>
      </c>
      <c r="H7" s="16"/>
      <c r="I7" s="16"/>
      <c r="J7" s="51">
        <f>SUM(J8:J100)</f>
        <v>1446.7953830000006</v>
      </c>
      <c r="K7" s="16"/>
      <c r="L7" s="16"/>
    </row>
    <row r="8" spans="1:12" s="1" customFormat="1" ht="24.75" customHeight="1">
      <c r="A8" s="26">
        <v>1</v>
      </c>
      <c r="B8" s="26" t="s">
        <v>20</v>
      </c>
      <c r="C8" s="26" t="s">
        <v>21</v>
      </c>
      <c r="D8" s="26" t="s">
        <v>22</v>
      </c>
      <c r="E8" s="26" t="s">
        <v>23</v>
      </c>
      <c r="F8" s="26" t="s">
        <v>20</v>
      </c>
      <c r="G8" s="26">
        <v>32.44</v>
      </c>
      <c r="H8" s="25" t="s">
        <v>24</v>
      </c>
      <c r="I8" s="38" t="s">
        <v>25</v>
      </c>
      <c r="J8" s="33">
        <v>6.1182</v>
      </c>
      <c r="K8" s="26" t="s">
        <v>26</v>
      </c>
      <c r="L8" s="26"/>
    </row>
    <row r="9" spans="1:12" s="1" customFormat="1" ht="19.5" customHeight="1">
      <c r="A9" s="28"/>
      <c r="B9" s="28"/>
      <c r="C9" s="28"/>
      <c r="D9" s="28"/>
      <c r="E9" s="28"/>
      <c r="F9" s="28"/>
      <c r="G9" s="28"/>
      <c r="H9" s="42" t="s">
        <v>27</v>
      </c>
      <c r="I9" s="52" t="s">
        <v>28</v>
      </c>
      <c r="J9" s="33">
        <v>26.321799999999996</v>
      </c>
      <c r="K9" s="28"/>
      <c r="L9" s="28"/>
    </row>
    <row r="10" spans="1:12" s="1" customFormat="1" ht="30" customHeight="1">
      <c r="A10" s="26">
        <v>2</v>
      </c>
      <c r="B10" s="34" t="s">
        <v>29</v>
      </c>
      <c r="C10" s="19" t="s">
        <v>21</v>
      </c>
      <c r="D10" s="33" t="s">
        <v>30</v>
      </c>
      <c r="E10" s="19" t="s">
        <v>23</v>
      </c>
      <c r="F10" s="34" t="s">
        <v>29</v>
      </c>
      <c r="G10" s="33">
        <v>12</v>
      </c>
      <c r="H10" s="42" t="s">
        <v>27</v>
      </c>
      <c r="I10" s="52" t="s">
        <v>28</v>
      </c>
      <c r="J10" s="33">
        <v>12</v>
      </c>
      <c r="K10" s="33" t="s">
        <v>26</v>
      </c>
      <c r="L10" s="33"/>
    </row>
    <row r="11" spans="1:12" s="1" customFormat="1" ht="30" customHeight="1">
      <c r="A11" s="26">
        <v>3</v>
      </c>
      <c r="B11" s="43" t="s">
        <v>31</v>
      </c>
      <c r="C11" s="19" t="s">
        <v>21</v>
      </c>
      <c r="D11" s="33" t="s">
        <v>32</v>
      </c>
      <c r="E11" s="19" t="s">
        <v>23</v>
      </c>
      <c r="F11" s="43" t="s">
        <v>31</v>
      </c>
      <c r="G11" s="33">
        <v>41</v>
      </c>
      <c r="H11" s="42" t="s">
        <v>27</v>
      </c>
      <c r="I11" s="52" t="s">
        <v>28</v>
      </c>
      <c r="J11" s="33">
        <v>41</v>
      </c>
      <c r="K11" s="33" t="s">
        <v>26</v>
      </c>
      <c r="L11" s="33"/>
    </row>
    <row r="12" spans="1:12" s="1" customFormat="1" ht="34.5" customHeight="1">
      <c r="A12" s="26">
        <v>4</v>
      </c>
      <c r="B12" s="43" t="s">
        <v>33</v>
      </c>
      <c r="C12" s="19" t="s">
        <v>21</v>
      </c>
      <c r="D12" s="33" t="s">
        <v>30</v>
      </c>
      <c r="E12" s="19" t="s">
        <v>23</v>
      </c>
      <c r="F12" s="43" t="s">
        <v>33</v>
      </c>
      <c r="G12" s="33">
        <v>9</v>
      </c>
      <c r="H12" s="42" t="s">
        <v>27</v>
      </c>
      <c r="I12" s="52" t="s">
        <v>28</v>
      </c>
      <c r="J12" s="33">
        <v>9</v>
      </c>
      <c r="K12" s="33" t="s">
        <v>26</v>
      </c>
      <c r="L12" s="33"/>
    </row>
    <row r="13" spans="1:12" s="1" customFormat="1" ht="30" customHeight="1">
      <c r="A13" s="26">
        <v>5</v>
      </c>
      <c r="B13" s="43" t="s">
        <v>34</v>
      </c>
      <c r="C13" s="19" t="s">
        <v>21</v>
      </c>
      <c r="D13" s="33" t="s">
        <v>35</v>
      </c>
      <c r="E13" s="19" t="s">
        <v>23</v>
      </c>
      <c r="F13" s="43" t="s">
        <v>34</v>
      </c>
      <c r="G13" s="33">
        <v>11</v>
      </c>
      <c r="H13" s="42" t="s">
        <v>27</v>
      </c>
      <c r="I13" s="52" t="s">
        <v>28</v>
      </c>
      <c r="J13" s="33">
        <v>11</v>
      </c>
      <c r="K13" s="33" t="s">
        <v>26</v>
      </c>
      <c r="L13" s="33"/>
    </row>
    <row r="14" spans="1:12" s="1" customFormat="1" ht="30" customHeight="1">
      <c r="A14" s="26">
        <v>6</v>
      </c>
      <c r="B14" s="43" t="s">
        <v>36</v>
      </c>
      <c r="C14" s="19" t="s">
        <v>21</v>
      </c>
      <c r="D14" s="33" t="s">
        <v>37</v>
      </c>
      <c r="E14" s="19" t="s">
        <v>23</v>
      </c>
      <c r="F14" s="43" t="s">
        <v>36</v>
      </c>
      <c r="G14" s="33">
        <v>10</v>
      </c>
      <c r="H14" s="42" t="s">
        <v>27</v>
      </c>
      <c r="I14" s="52" t="s">
        <v>28</v>
      </c>
      <c r="J14" s="33">
        <v>10</v>
      </c>
      <c r="K14" s="33" t="s">
        <v>26</v>
      </c>
      <c r="L14" s="33"/>
    </row>
    <row r="15" spans="1:12" s="1" customFormat="1" ht="36" customHeight="1">
      <c r="A15" s="26">
        <v>7</v>
      </c>
      <c r="B15" s="43" t="s">
        <v>38</v>
      </c>
      <c r="C15" s="19" t="s">
        <v>21</v>
      </c>
      <c r="D15" s="33" t="s">
        <v>39</v>
      </c>
      <c r="E15" s="33" t="s">
        <v>40</v>
      </c>
      <c r="F15" s="43" t="s">
        <v>38</v>
      </c>
      <c r="G15" s="33">
        <v>1</v>
      </c>
      <c r="H15" s="42" t="s">
        <v>27</v>
      </c>
      <c r="I15" s="52" t="s">
        <v>28</v>
      </c>
      <c r="J15" s="33">
        <v>1</v>
      </c>
      <c r="K15" s="33" t="s">
        <v>26</v>
      </c>
      <c r="L15" s="33"/>
    </row>
    <row r="16" spans="1:12" s="1" customFormat="1" ht="30" customHeight="1">
      <c r="A16" s="26">
        <v>8</v>
      </c>
      <c r="B16" s="43" t="s">
        <v>41</v>
      </c>
      <c r="C16" s="19" t="s">
        <v>21</v>
      </c>
      <c r="D16" s="33" t="s">
        <v>42</v>
      </c>
      <c r="E16" s="33" t="s">
        <v>40</v>
      </c>
      <c r="F16" s="43" t="s">
        <v>41</v>
      </c>
      <c r="G16" s="33">
        <v>0.5</v>
      </c>
      <c r="H16" s="42" t="s">
        <v>27</v>
      </c>
      <c r="I16" s="52" t="s">
        <v>28</v>
      </c>
      <c r="J16" s="33">
        <v>0.5</v>
      </c>
      <c r="K16" s="33" t="s">
        <v>26</v>
      </c>
      <c r="L16" s="33"/>
    </row>
    <row r="17" spans="1:12" s="1" customFormat="1" ht="36" customHeight="1">
      <c r="A17" s="26">
        <v>9</v>
      </c>
      <c r="B17" s="43" t="s">
        <v>43</v>
      </c>
      <c r="C17" s="19" t="s">
        <v>21</v>
      </c>
      <c r="D17" s="33" t="s">
        <v>30</v>
      </c>
      <c r="E17" s="33" t="s">
        <v>40</v>
      </c>
      <c r="F17" s="43" t="s">
        <v>43</v>
      </c>
      <c r="G17" s="33">
        <v>1</v>
      </c>
      <c r="H17" s="42" t="s">
        <v>27</v>
      </c>
      <c r="I17" s="52" t="s">
        <v>28</v>
      </c>
      <c r="J17" s="33">
        <v>1</v>
      </c>
      <c r="K17" s="33" t="s">
        <v>26</v>
      </c>
      <c r="L17" s="33"/>
    </row>
    <row r="18" spans="1:12" s="1" customFormat="1" ht="54" customHeight="1">
      <c r="A18" s="26">
        <v>10</v>
      </c>
      <c r="B18" s="43" t="s">
        <v>44</v>
      </c>
      <c r="C18" s="19" t="s">
        <v>21</v>
      </c>
      <c r="D18" s="33" t="s">
        <v>22</v>
      </c>
      <c r="E18" s="33" t="s">
        <v>40</v>
      </c>
      <c r="F18" s="33" t="s">
        <v>45</v>
      </c>
      <c r="G18" s="33">
        <v>9.002</v>
      </c>
      <c r="H18" s="42" t="s">
        <v>27</v>
      </c>
      <c r="I18" s="52" t="s">
        <v>28</v>
      </c>
      <c r="J18" s="33">
        <v>9.002</v>
      </c>
      <c r="K18" s="33" t="s">
        <v>26</v>
      </c>
      <c r="L18" s="33"/>
    </row>
    <row r="19" spans="1:12" s="1" customFormat="1" ht="40.5" customHeight="1">
      <c r="A19" s="19">
        <v>11</v>
      </c>
      <c r="B19" s="43" t="s">
        <v>46</v>
      </c>
      <c r="C19" s="19" t="s">
        <v>21</v>
      </c>
      <c r="D19" s="33" t="s">
        <v>47</v>
      </c>
      <c r="E19" s="33" t="s">
        <v>23</v>
      </c>
      <c r="F19" s="43" t="s">
        <v>46</v>
      </c>
      <c r="G19" s="33">
        <v>1.2</v>
      </c>
      <c r="H19" s="42" t="s">
        <v>27</v>
      </c>
      <c r="I19" s="52" t="s">
        <v>28</v>
      </c>
      <c r="J19" s="33">
        <v>1.2</v>
      </c>
      <c r="K19" s="33" t="s">
        <v>26</v>
      </c>
      <c r="L19" s="33"/>
    </row>
    <row r="20" spans="1:12" s="1" customFormat="1" ht="28.5" customHeight="1">
      <c r="A20" s="19">
        <v>12</v>
      </c>
      <c r="B20" s="19" t="s">
        <v>48</v>
      </c>
      <c r="C20" s="19" t="s">
        <v>21</v>
      </c>
      <c r="D20" s="19" t="s">
        <v>49</v>
      </c>
      <c r="E20" s="19" t="s">
        <v>23</v>
      </c>
      <c r="F20" s="19" t="s">
        <v>50</v>
      </c>
      <c r="G20" s="19">
        <v>0.775173</v>
      </c>
      <c r="H20" s="25" t="s">
        <v>51</v>
      </c>
      <c r="I20" s="38" t="s">
        <v>52</v>
      </c>
      <c r="J20" s="33">
        <v>0.22317299999999995</v>
      </c>
      <c r="K20" s="19" t="s">
        <v>26</v>
      </c>
      <c r="L20" s="19"/>
    </row>
    <row r="21" spans="1:12" s="1" customFormat="1" ht="40.5" customHeight="1">
      <c r="A21" s="19"/>
      <c r="B21" s="19"/>
      <c r="C21" s="19"/>
      <c r="D21" s="19"/>
      <c r="E21" s="19"/>
      <c r="F21" s="19"/>
      <c r="G21" s="19"/>
      <c r="H21" s="25" t="s">
        <v>53</v>
      </c>
      <c r="I21" s="38" t="s">
        <v>54</v>
      </c>
      <c r="J21" s="33">
        <v>0.552</v>
      </c>
      <c r="K21" s="19"/>
      <c r="L21" s="19"/>
    </row>
    <row r="22" spans="1:12" s="1" customFormat="1" ht="21" customHeight="1">
      <c r="A22" s="26"/>
      <c r="B22" s="44" t="s">
        <v>55</v>
      </c>
      <c r="C22" s="45"/>
      <c r="D22" s="45"/>
      <c r="E22" s="45"/>
      <c r="F22" s="46"/>
      <c r="G22" s="33">
        <f>SUM(G8:G20)</f>
        <v>128.917173</v>
      </c>
      <c r="H22" s="20"/>
      <c r="I22" s="36"/>
      <c r="J22" s="33"/>
      <c r="K22" s="33"/>
      <c r="L22" s="33"/>
    </row>
    <row r="23" spans="1:12" s="1" customFormat="1" ht="19.5" customHeight="1">
      <c r="A23" s="26">
        <v>12</v>
      </c>
      <c r="B23" s="26" t="s">
        <v>56</v>
      </c>
      <c r="C23" s="26" t="s">
        <v>57</v>
      </c>
      <c r="D23" s="26" t="s">
        <v>58</v>
      </c>
      <c r="E23" s="26" t="s">
        <v>23</v>
      </c>
      <c r="F23" s="26" t="s">
        <v>59</v>
      </c>
      <c r="G23" s="26">
        <v>51</v>
      </c>
      <c r="H23" s="42" t="s">
        <v>27</v>
      </c>
      <c r="I23" s="52" t="s">
        <v>28</v>
      </c>
      <c r="J23" s="33">
        <v>42.4375</v>
      </c>
      <c r="K23" s="26" t="s">
        <v>26</v>
      </c>
      <c r="L23" s="26"/>
    </row>
    <row r="24" spans="1:12" s="1" customFormat="1" ht="27" customHeight="1">
      <c r="A24" s="28"/>
      <c r="B24" s="28"/>
      <c r="C24" s="28"/>
      <c r="D24" s="28"/>
      <c r="E24" s="28"/>
      <c r="F24" s="28"/>
      <c r="G24" s="28"/>
      <c r="H24" s="25" t="s">
        <v>60</v>
      </c>
      <c r="I24" s="38" t="s">
        <v>54</v>
      </c>
      <c r="J24" s="33">
        <v>8.5625</v>
      </c>
      <c r="K24" s="28"/>
      <c r="L24" s="28"/>
    </row>
    <row r="25" spans="1:12" s="1" customFormat="1" ht="27" customHeight="1">
      <c r="A25" s="26">
        <v>13</v>
      </c>
      <c r="B25" s="26" t="s">
        <v>61</v>
      </c>
      <c r="C25" s="26" t="s">
        <v>57</v>
      </c>
      <c r="D25" s="26" t="s">
        <v>62</v>
      </c>
      <c r="E25" s="26" t="s">
        <v>23</v>
      </c>
      <c r="F25" s="26" t="s">
        <v>63</v>
      </c>
      <c r="G25" s="26">
        <v>148.19</v>
      </c>
      <c r="H25" s="25" t="s">
        <v>60</v>
      </c>
      <c r="I25" s="38" t="s">
        <v>54</v>
      </c>
      <c r="J25" s="33">
        <v>82.2142</v>
      </c>
      <c r="K25" s="26" t="s">
        <v>26</v>
      </c>
      <c r="L25" s="26"/>
    </row>
    <row r="26" spans="1:12" s="1" customFormat="1" ht="27" customHeight="1">
      <c r="A26" s="28"/>
      <c r="B26" s="28"/>
      <c r="C26" s="28"/>
      <c r="D26" s="28"/>
      <c r="E26" s="28"/>
      <c r="F26" s="28"/>
      <c r="G26" s="28"/>
      <c r="H26" s="25" t="s">
        <v>64</v>
      </c>
      <c r="I26" s="38" t="s">
        <v>54</v>
      </c>
      <c r="J26" s="33">
        <v>60.4804</v>
      </c>
      <c r="K26" s="26"/>
      <c r="L26" s="26"/>
    </row>
    <row r="27" spans="1:12" s="1" customFormat="1" ht="36.75" customHeight="1">
      <c r="A27" s="28"/>
      <c r="B27" s="28"/>
      <c r="C27" s="28"/>
      <c r="D27" s="28"/>
      <c r="E27" s="28"/>
      <c r="F27" s="28"/>
      <c r="G27" s="28"/>
      <c r="H27" s="25" t="s">
        <v>53</v>
      </c>
      <c r="I27" s="38" t="s">
        <v>54</v>
      </c>
      <c r="J27" s="33">
        <v>5.495399999999989</v>
      </c>
      <c r="K27" s="26"/>
      <c r="L27" s="26"/>
    </row>
    <row r="28" spans="1:12" s="1" customFormat="1" ht="39.75" customHeight="1">
      <c r="A28" s="26">
        <v>14</v>
      </c>
      <c r="B28" s="26" t="s">
        <v>65</v>
      </c>
      <c r="C28" s="26" t="s">
        <v>57</v>
      </c>
      <c r="D28" s="26" t="s">
        <v>66</v>
      </c>
      <c r="E28" s="26" t="s">
        <v>23</v>
      </c>
      <c r="F28" s="26" t="s">
        <v>67</v>
      </c>
      <c r="G28" s="26">
        <v>118.352</v>
      </c>
      <c r="H28" s="25" t="s">
        <v>53</v>
      </c>
      <c r="I28" s="38" t="s">
        <v>54</v>
      </c>
      <c r="J28" s="26">
        <v>118.352</v>
      </c>
      <c r="K28" s="26"/>
      <c r="L28" s="26"/>
    </row>
    <row r="29" spans="1:12" s="1" customFormat="1" ht="21" customHeight="1">
      <c r="A29" s="26"/>
      <c r="B29" s="44" t="s">
        <v>55</v>
      </c>
      <c r="C29" s="45"/>
      <c r="D29" s="45"/>
      <c r="E29" s="45"/>
      <c r="F29" s="46"/>
      <c r="G29" s="33">
        <f>SUM(G23:G28)</f>
        <v>317.54200000000003</v>
      </c>
      <c r="H29" s="20"/>
      <c r="I29" s="36"/>
      <c r="J29" s="33"/>
      <c r="K29" s="33"/>
      <c r="L29" s="33"/>
    </row>
    <row r="30" spans="1:12" s="1" customFormat="1" ht="42.75" customHeight="1">
      <c r="A30" s="26">
        <v>15</v>
      </c>
      <c r="B30" s="43" t="s">
        <v>68</v>
      </c>
      <c r="C30" s="19" t="s">
        <v>69</v>
      </c>
      <c r="D30" s="33" t="s">
        <v>70</v>
      </c>
      <c r="E30" s="33" t="s">
        <v>23</v>
      </c>
      <c r="F30" s="43" t="s">
        <v>68</v>
      </c>
      <c r="G30" s="33">
        <v>5</v>
      </c>
      <c r="H30" s="25" t="s">
        <v>53</v>
      </c>
      <c r="I30" s="38" t="s">
        <v>54</v>
      </c>
      <c r="J30" s="33">
        <v>5</v>
      </c>
      <c r="K30" s="33" t="s">
        <v>26</v>
      </c>
      <c r="L30" s="33"/>
    </row>
    <row r="31" spans="1:12" s="1" customFormat="1" ht="42.75" customHeight="1">
      <c r="A31" s="26">
        <v>16</v>
      </c>
      <c r="B31" s="43" t="s">
        <v>71</v>
      </c>
      <c r="C31" s="19" t="s">
        <v>69</v>
      </c>
      <c r="D31" s="33" t="s">
        <v>72</v>
      </c>
      <c r="E31" s="33" t="s">
        <v>23</v>
      </c>
      <c r="F31" s="43" t="s">
        <v>71</v>
      </c>
      <c r="G31" s="33">
        <v>30</v>
      </c>
      <c r="H31" s="25" t="s">
        <v>53</v>
      </c>
      <c r="I31" s="38" t="s">
        <v>54</v>
      </c>
      <c r="J31" s="33">
        <v>30</v>
      </c>
      <c r="K31" s="33" t="s">
        <v>26</v>
      </c>
      <c r="L31" s="33"/>
    </row>
    <row r="32" spans="1:12" s="1" customFormat="1" ht="42.75" customHeight="1">
      <c r="A32" s="26">
        <v>17</v>
      </c>
      <c r="B32" s="43" t="s">
        <v>73</v>
      </c>
      <c r="C32" s="19" t="s">
        <v>69</v>
      </c>
      <c r="D32" s="33" t="s">
        <v>74</v>
      </c>
      <c r="E32" s="33" t="s">
        <v>23</v>
      </c>
      <c r="F32" s="43" t="s">
        <v>73</v>
      </c>
      <c r="G32" s="33">
        <v>2</v>
      </c>
      <c r="H32" s="25" t="s">
        <v>53</v>
      </c>
      <c r="I32" s="38" t="s">
        <v>54</v>
      </c>
      <c r="J32" s="33">
        <v>2</v>
      </c>
      <c r="K32" s="33" t="s">
        <v>26</v>
      </c>
      <c r="L32" s="33"/>
    </row>
    <row r="33" spans="1:12" s="1" customFormat="1" ht="42.75" customHeight="1">
      <c r="A33" s="26">
        <v>18</v>
      </c>
      <c r="B33" s="43" t="s">
        <v>75</v>
      </c>
      <c r="C33" s="19" t="s">
        <v>69</v>
      </c>
      <c r="D33" s="33" t="s">
        <v>76</v>
      </c>
      <c r="E33" s="33" t="s">
        <v>23</v>
      </c>
      <c r="F33" s="43" t="s">
        <v>75</v>
      </c>
      <c r="G33" s="33">
        <v>1.5</v>
      </c>
      <c r="H33" s="25" t="s">
        <v>53</v>
      </c>
      <c r="I33" s="38" t="s">
        <v>54</v>
      </c>
      <c r="J33" s="33">
        <v>1.5</v>
      </c>
      <c r="K33" s="33" t="s">
        <v>26</v>
      </c>
      <c r="L33" s="33"/>
    </row>
    <row r="34" spans="1:12" s="1" customFormat="1" ht="36.75" customHeight="1">
      <c r="A34" s="26">
        <v>19</v>
      </c>
      <c r="B34" s="43" t="s">
        <v>77</v>
      </c>
      <c r="C34" s="19" t="s">
        <v>69</v>
      </c>
      <c r="D34" s="33" t="s">
        <v>78</v>
      </c>
      <c r="E34" s="33" t="s">
        <v>23</v>
      </c>
      <c r="F34" s="43" t="s">
        <v>77</v>
      </c>
      <c r="G34" s="33">
        <v>7.4</v>
      </c>
      <c r="H34" s="25" t="s">
        <v>53</v>
      </c>
      <c r="I34" s="38" t="s">
        <v>54</v>
      </c>
      <c r="J34" s="33">
        <v>7.4</v>
      </c>
      <c r="K34" s="33" t="s">
        <v>26</v>
      </c>
      <c r="L34" s="33"/>
    </row>
    <row r="35" spans="1:12" s="1" customFormat="1" ht="39" customHeight="1">
      <c r="A35" s="26">
        <v>20</v>
      </c>
      <c r="B35" s="43" t="s">
        <v>79</v>
      </c>
      <c r="C35" s="19" t="s">
        <v>69</v>
      </c>
      <c r="D35" s="33" t="s">
        <v>80</v>
      </c>
      <c r="E35" s="33" t="s">
        <v>23</v>
      </c>
      <c r="F35" s="43" t="s">
        <v>81</v>
      </c>
      <c r="G35" s="33">
        <v>2</v>
      </c>
      <c r="H35" s="25" t="s">
        <v>53</v>
      </c>
      <c r="I35" s="38" t="s">
        <v>54</v>
      </c>
      <c r="J35" s="33">
        <v>2</v>
      </c>
      <c r="K35" s="33" t="s">
        <v>26</v>
      </c>
      <c r="L35" s="33"/>
    </row>
    <row r="36" spans="1:12" s="1" customFormat="1" ht="21" customHeight="1">
      <c r="A36" s="26"/>
      <c r="B36" s="44" t="s">
        <v>55</v>
      </c>
      <c r="C36" s="45"/>
      <c r="D36" s="45"/>
      <c r="E36" s="45"/>
      <c r="F36" s="46"/>
      <c r="G36" s="33">
        <f>SUM(G30:G35)</f>
        <v>47.9</v>
      </c>
      <c r="H36" s="20"/>
      <c r="I36" s="36"/>
      <c r="J36" s="33"/>
      <c r="K36" s="33"/>
      <c r="L36" s="33"/>
    </row>
    <row r="37" spans="1:12" s="1" customFormat="1" ht="36.75" customHeight="1">
      <c r="A37" s="26">
        <v>21</v>
      </c>
      <c r="B37" s="43" t="s">
        <v>82</v>
      </c>
      <c r="C37" s="19" t="s">
        <v>83</v>
      </c>
      <c r="D37" s="33" t="s">
        <v>84</v>
      </c>
      <c r="E37" s="33" t="s">
        <v>23</v>
      </c>
      <c r="F37" s="43" t="s">
        <v>85</v>
      </c>
      <c r="G37" s="33">
        <v>43.96411</v>
      </c>
      <c r="H37" s="25" t="s">
        <v>53</v>
      </c>
      <c r="I37" s="38" t="s">
        <v>54</v>
      </c>
      <c r="J37" s="33">
        <v>43.96411</v>
      </c>
      <c r="K37" s="33" t="s">
        <v>26</v>
      </c>
      <c r="L37" s="33"/>
    </row>
    <row r="38" spans="1:12" s="1" customFormat="1" ht="36" customHeight="1">
      <c r="A38" s="26">
        <v>22</v>
      </c>
      <c r="B38" s="19" t="s">
        <v>86</v>
      </c>
      <c r="C38" s="19" t="s">
        <v>87</v>
      </c>
      <c r="D38" s="19" t="s">
        <v>88</v>
      </c>
      <c r="E38" s="19" t="s">
        <v>89</v>
      </c>
      <c r="F38" s="19" t="s">
        <v>90</v>
      </c>
      <c r="G38" s="19">
        <v>6</v>
      </c>
      <c r="H38" s="25" t="s">
        <v>53</v>
      </c>
      <c r="I38" s="38" t="s">
        <v>54</v>
      </c>
      <c r="J38" s="19">
        <v>6</v>
      </c>
      <c r="K38" s="19" t="s">
        <v>91</v>
      </c>
      <c r="L38" s="19"/>
    </row>
    <row r="39" spans="1:12" s="1" customFormat="1" ht="42" customHeight="1">
      <c r="A39" s="19">
        <v>23</v>
      </c>
      <c r="B39" s="19" t="s">
        <v>92</v>
      </c>
      <c r="C39" s="19" t="s">
        <v>87</v>
      </c>
      <c r="D39" s="19" t="s">
        <v>93</v>
      </c>
      <c r="E39" s="19" t="s">
        <v>23</v>
      </c>
      <c r="F39" s="19" t="s">
        <v>94</v>
      </c>
      <c r="G39" s="19">
        <v>3.5</v>
      </c>
      <c r="H39" s="25" t="s">
        <v>53</v>
      </c>
      <c r="I39" s="38" t="s">
        <v>54</v>
      </c>
      <c r="J39" s="19">
        <v>2.95739</v>
      </c>
      <c r="K39" s="19" t="s">
        <v>91</v>
      </c>
      <c r="L39" s="19"/>
    </row>
    <row r="40" spans="1:12" s="1" customFormat="1" ht="28.5" customHeight="1">
      <c r="A40" s="19"/>
      <c r="B40" s="19"/>
      <c r="C40" s="19"/>
      <c r="D40" s="19"/>
      <c r="E40" s="19"/>
      <c r="F40" s="19"/>
      <c r="G40" s="19"/>
      <c r="H40" s="25" t="s">
        <v>95</v>
      </c>
      <c r="I40" s="38" t="s">
        <v>54</v>
      </c>
      <c r="J40" s="19">
        <v>0.5426099999999998</v>
      </c>
      <c r="K40" s="19"/>
      <c r="L40" s="19"/>
    </row>
    <row r="41" spans="1:12" s="1" customFormat="1" ht="21" customHeight="1">
      <c r="A41" s="26"/>
      <c r="B41" s="44" t="s">
        <v>55</v>
      </c>
      <c r="C41" s="45"/>
      <c r="D41" s="45"/>
      <c r="E41" s="45"/>
      <c r="F41" s="46"/>
      <c r="G41" s="33">
        <f>SUM(G38:G39)</f>
        <v>9.5</v>
      </c>
      <c r="H41" s="20"/>
      <c r="I41" s="36"/>
      <c r="J41" s="33"/>
      <c r="K41" s="33"/>
      <c r="L41" s="33"/>
    </row>
    <row r="42" spans="1:12" s="1" customFormat="1" ht="37.5" customHeight="1">
      <c r="A42" s="26">
        <v>24</v>
      </c>
      <c r="B42" s="47" t="s">
        <v>96</v>
      </c>
      <c r="C42" s="19" t="s">
        <v>97</v>
      </c>
      <c r="D42" s="48" t="s">
        <v>98</v>
      </c>
      <c r="E42" s="47" t="s">
        <v>23</v>
      </c>
      <c r="F42" s="47" t="s">
        <v>99</v>
      </c>
      <c r="G42" s="49">
        <v>36.6417</v>
      </c>
      <c r="H42" s="25" t="s">
        <v>95</v>
      </c>
      <c r="I42" s="38" t="s">
        <v>54</v>
      </c>
      <c r="J42" s="49">
        <v>36.6417</v>
      </c>
      <c r="K42" s="53" t="s">
        <v>100</v>
      </c>
      <c r="L42" s="33"/>
    </row>
    <row r="43" spans="1:12" s="1" customFormat="1" ht="42" customHeight="1">
      <c r="A43" s="26">
        <v>25</v>
      </c>
      <c r="B43" s="47" t="s">
        <v>101</v>
      </c>
      <c r="C43" s="19" t="s">
        <v>97</v>
      </c>
      <c r="D43" s="48" t="s">
        <v>102</v>
      </c>
      <c r="E43" s="47" t="s">
        <v>23</v>
      </c>
      <c r="F43" s="47" t="s">
        <v>103</v>
      </c>
      <c r="G43" s="49">
        <v>38.5494</v>
      </c>
      <c r="H43" s="25" t="s">
        <v>95</v>
      </c>
      <c r="I43" s="38" t="s">
        <v>54</v>
      </c>
      <c r="J43" s="49">
        <v>38.5494</v>
      </c>
      <c r="K43" s="53" t="s">
        <v>100</v>
      </c>
      <c r="L43" s="33"/>
    </row>
    <row r="44" spans="1:12" s="1" customFormat="1" ht="42" customHeight="1">
      <c r="A44" s="26">
        <v>26</v>
      </c>
      <c r="B44" s="47" t="s">
        <v>104</v>
      </c>
      <c r="C44" s="19" t="s">
        <v>97</v>
      </c>
      <c r="D44" s="48" t="s">
        <v>105</v>
      </c>
      <c r="E44" s="47" t="s">
        <v>23</v>
      </c>
      <c r="F44" s="47" t="s">
        <v>106</v>
      </c>
      <c r="G44" s="49">
        <v>20.2014</v>
      </c>
      <c r="H44" s="25" t="s">
        <v>95</v>
      </c>
      <c r="I44" s="38" t="s">
        <v>54</v>
      </c>
      <c r="J44" s="49">
        <v>20.2014</v>
      </c>
      <c r="K44" s="53" t="s">
        <v>100</v>
      </c>
      <c r="L44" s="33"/>
    </row>
    <row r="45" spans="1:12" s="1" customFormat="1" ht="42" customHeight="1">
      <c r="A45" s="26">
        <v>27</v>
      </c>
      <c r="B45" s="47" t="s">
        <v>107</v>
      </c>
      <c r="C45" s="19" t="s">
        <v>97</v>
      </c>
      <c r="D45" s="48" t="s">
        <v>108</v>
      </c>
      <c r="E45" s="47" t="s">
        <v>23</v>
      </c>
      <c r="F45" s="47" t="s">
        <v>109</v>
      </c>
      <c r="G45" s="49">
        <v>25.4838</v>
      </c>
      <c r="H45" s="25" t="s">
        <v>95</v>
      </c>
      <c r="I45" s="38" t="s">
        <v>54</v>
      </c>
      <c r="J45" s="49">
        <v>25.4838</v>
      </c>
      <c r="K45" s="53" t="s">
        <v>100</v>
      </c>
      <c r="L45" s="33"/>
    </row>
    <row r="46" spans="1:12" s="1" customFormat="1" ht="42" customHeight="1">
      <c r="A46" s="26">
        <v>28</v>
      </c>
      <c r="B46" s="26" t="s">
        <v>110</v>
      </c>
      <c r="C46" s="26" t="s">
        <v>97</v>
      </c>
      <c r="D46" s="26" t="s">
        <v>111</v>
      </c>
      <c r="E46" s="26" t="s">
        <v>23</v>
      </c>
      <c r="F46" s="26" t="s">
        <v>112</v>
      </c>
      <c r="G46" s="26">
        <v>21.0361</v>
      </c>
      <c r="H46" s="25" t="s">
        <v>95</v>
      </c>
      <c r="I46" s="38" t="s">
        <v>54</v>
      </c>
      <c r="J46" s="26">
        <v>21.0361</v>
      </c>
      <c r="K46" s="26" t="s">
        <v>100</v>
      </c>
      <c r="L46" s="26"/>
    </row>
    <row r="47" spans="1:12" s="1" customFormat="1" ht="42" customHeight="1">
      <c r="A47" s="26">
        <v>29</v>
      </c>
      <c r="B47" s="47" t="s">
        <v>113</v>
      </c>
      <c r="C47" s="19" t="s">
        <v>97</v>
      </c>
      <c r="D47" s="48" t="s">
        <v>114</v>
      </c>
      <c r="E47" s="47" t="s">
        <v>23</v>
      </c>
      <c r="F47" s="47" t="s">
        <v>115</v>
      </c>
      <c r="G47" s="49">
        <v>6.1675</v>
      </c>
      <c r="H47" s="25" t="s">
        <v>95</v>
      </c>
      <c r="I47" s="38" t="s">
        <v>54</v>
      </c>
      <c r="J47" s="49">
        <v>6.1675</v>
      </c>
      <c r="K47" s="53" t="s">
        <v>100</v>
      </c>
      <c r="L47" s="33"/>
    </row>
    <row r="48" spans="1:12" s="1" customFormat="1" ht="39" customHeight="1">
      <c r="A48" s="26">
        <v>30</v>
      </c>
      <c r="B48" s="26" t="s">
        <v>116</v>
      </c>
      <c r="C48" s="26" t="s">
        <v>97</v>
      </c>
      <c r="D48" s="26" t="s">
        <v>117</v>
      </c>
      <c r="E48" s="26" t="s">
        <v>23</v>
      </c>
      <c r="F48" s="26" t="s">
        <v>118</v>
      </c>
      <c r="G48" s="26">
        <v>34.5871</v>
      </c>
      <c r="H48" s="25" t="s">
        <v>95</v>
      </c>
      <c r="I48" s="38" t="s">
        <v>54</v>
      </c>
      <c r="J48" s="49">
        <v>32.22119000000001</v>
      </c>
      <c r="K48" s="26" t="s">
        <v>100</v>
      </c>
      <c r="L48" s="26"/>
    </row>
    <row r="49" spans="1:12" s="1" customFormat="1" ht="36" customHeight="1">
      <c r="A49" s="28"/>
      <c r="B49" s="28"/>
      <c r="C49" s="28"/>
      <c r="D49" s="28"/>
      <c r="E49" s="28"/>
      <c r="F49" s="28"/>
      <c r="G49" s="28"/>
      <c r="H49" s="25" t="s">
        <v>119</v>
      </c>
      <c r="I49" s="38" t="s">
        <v>54</v>
      </c>
      <c r="J49" s="49">
        <v>2.36591</v>
      </c>
      <c r="K49" s="28"/>
      <c r="L49" s="28"/>
    </row>
    <row r="50" spans="1:12" s="1" customFormat="1" ht="37.5" customHeight="1">
      <c r="A50" s="26">
        <v>31</v>
      </c>
      <c r="B50" s="47" t="s">
        <v>120</v>
      </c>
      <c r="C50" s="19" t="s">
        <v>97</v>
      </c>
      <c r="D50" s="48" t="s">
        <v>121</v>
      </c>
      <c r="E50" s="47" t="s">
        <v>23</v>
      </c>
      <c r="F50" s="47" t="s">
        <v>122</v>
      </c>
      <c r="G50" s="49">
        <v>26.1454</v>
      </c>
      <c r="H50" s="25" t="s">
        <v>119</v>
      </c>
      <c r="I50" s="38" t="s">
        <v>54</v>
      </c>
      <c r="J50" s="49">
        <v>26.1454</v>
      </c>
      <c r="K50" s="53" t="s">
        <v>100</v>
      </c>
      <c r="L50" s="33"/>
    </row>
    <row r="51" spans="1:12" s="1" customFormat="1" ht="37.5" customHeight="1">
      <c r="A51" s="26">
        <v>32</v>
      </c>
      <c r="B51" s="47" t="s">
        <v>123</v>
      </c>
      <c r="C51" s="19" t="s">
        <v>97</v>
      </c>
      <c r="D51" s="48" t="s">
        <v>124</v>
      </c>
      <c r="E51" s="47" t="s">
        <v>23</v>
      </c>
      <c r="F51" s="47" t="s">
        <v>125</v>
      </c>
      <c r="G51" s="49">
        <v>36.9</v>
      </c>
      <c r="H51" s="25" t="s">
        <v>119</v>
      </c>
      <c r="I51" s="38" t="s">
        <v>54</v>
      </c>
      <c r="J51" s="49">
        <v>36.9</v>
      </c>
      <c r="K51" s="53" t="s">
        <v>100</v>
      </c>
      <c r="L51" s="33"/>
    </row>
    <row r="52" spans="1:12" s="1" customFormat="1" ht="37.5" customHeight="1">
      <c r="A52" s="26">
        <v>33</v>
      </c>
      <c r="B52" s="47" t="s">
        <v>126</v>
      </c>
      <c r="C52" s="19" t="s">
        <v>97</v>
      </c>
      <c r="D52" s="48" t="s">
        <v>127</v>
      </c>
      <c r="E52" s="47" t="s">
        <v>23</v>
      </c>
      <c r="F52" s="47" t="s">
        <v>128</v>
      </c>
      <c r="G52" s="49">
        <v>9.5608</v>
      </c>
      <c r="H52" s="25" t="s">
        <v>119</v>
      </c>
      <c r="I52" s="38" t="s">
        <v>54</v>
      </c>
      <c r="J52" s="49">
        <v>9.5608</v>
      </c>
      <c r="K52" s="53" t="s">
        <v>100</v>
      </c>
      <c r="L52" s="33"/>
    </row>
    <row r="53" spans="1:12" s="1" customFormat="1" ht="37.5" customHeight="1">
      <c r="A53" s="26">
        <v>34</v>
      </c>
      <c r="B53" s="47" t="s">
        <v>129</v>
      </c>
      <c r="C53" s="19" t="s">
        <v>97</v>
      </c>
      <c r="D53" s="48" t="s">
        <v>88</v>
      </c>
      <c r="E53" s="47" t="s">
        <v>23</v>
      </c>
      <c r="F53" s="47" t="s">
        <v>130</v>
      </c>
      <c r="G53" s="49">
        <v>4.6705</v>
      </c>
      <c r="H53" s="25" t="s">
        <v>119</v>
      </c>
      <c r="I53" s="38" t="s">
        <v>54</v>
      </c>
      <c r="J53" s="49">
        <v>4.6705</v>
      </c>
      <c r="K53" s="53" t="s">
        <v>100</v>
      </c>
      <c r="L53" s="33"/>
    </row>
    <row r="54" spans="1:12" s="1" customFormat="1" ht="37.5" customHeight="1">
      <c r="A54" s="26">
        <v>35</v>
      </c>
      <c r="B54" s="47" t="s">
        <v>131</v>
      </c>
      <c r="C54" s="19" t="s">
        <v>97</v>
      </c>
      <c r="D54" s="48" t="s">
        <v>132</v>
      </c>
      <c r="E54" s="47" t="s">
        <v>23</v>
      </c>
      <c r="F54" s="47" t="s">
        <v>133</v>
      </c>
      <c r="G54" s="33">
        <v>8.4335</v>
      </c>
      <c r="H54" s="25" t="s">
        <v>119</v>
      </c>
      <c r="I54" s="38" t="s">
        <v>54</v>
      </c>
      <c r="J54" s="33">
        <v>8.4335</v>
      </c>
      <c r="K54" s="53" t="s">
        <v>100</v>
      </c>
      <c r="L54" s="33"/>
    </row>
    <row r="55" spans="1:12" s="1" customFormat="1" ht="37.5" customHeight="1">
      <c r="A55" s="26">
        <v>36</v>
      </c>
      <c r="B55" s="47" t="s">
        <v>134</v>
      </c>
      <c r="C55" s="19" t="s">
        <v>97</v>
      </c>
      <c r="D55" s="48" t="s">
        <v>135</v>
      </c>
      <c r="E55" s="47" t="s">
        <v>23</v>
      </c>
      <c r="F55" s="47" t="s">
        <v>136</v>
      </c>
      <c r="G55" s="33">
        <v>7.8215</v>
      </c>
      <c r="H55" s="25" t="s">
        <v>119</v>
      </c>
      <c r="I55" s="38" t="s">
        <v>54</v>
      </c>
      <c r="J55" s="33">
        <v>7.8215</v>
      </c>
      <c r="K55" s="53" t="s">
        <v>100</v>
      </c>
      <c r="L55" s="33"/>
    </row>
    <row r="56" spans="1:12" s="1" customFormat="1" ht="37.5" customHeight="1">
      <c r="A56" s="26">
        <v>37</v>
      </c>
      <c r="B56" s="47" t="s">
        <v>137</v>
      </c>
      <c r="C56" s="19" t="s">
        <v>97</v>
      </c>
      <c r="D56" s="48" t="s">
        <v>138</v>
      </c>
      <c r="E56" s="47" t="s">
        <v>23</v>
      </c>
      <c r="F56" s="47" t="s">
        <v>139</v>
      </c>
      <c r="G56" s="33">
        <v>14.9005</v>
      </c>
      <c r="H56" s="25" t="s">
        <v>119</v>
      </c>
      <c r="I56" s="38" t="s">
        <v>54</v>
      </c>
      <c r="J56" s="33">
        <v>14.9005</v>
      </c>
      <c r="K56" s="53" t="s">
        <v>100</v>
      </c>
      <c r="L56" s="33"/>
    </row>
    <row r="57" spans="1:12" s="1" customFormat="1" ht="37.5" customHeight="1">
      <c r="A57" s="26">
        <v>38</v>
      </c>
      <c r="B57" s="50" t="s">
        <v>140</v>
      </c>
      <c r="C57" s="26" t="s">
        <v>97</v>
      </c>
      <c r="D57" s="50" t="s">
        <v>141</v>
      </c>
      <c r="E57" s="50" t="s">
        <v>23</v>
      </c>
      <c r="F57" s="50" t="s">
        <v>142</v>
      </c>
      <c r="G57" s="26">
        <v>13.1965</v>
      </c>
      <c r="H57" s="25" t="s">
        <v>119</v>
      </c>
      <c r="I57" s="38" t="s">
        <v>54</v>
      </c>
      <c r="J57" s="26">
        <v>13.1965</v>
      </c>
      <c r="K57" s="26" t="s">
        <v>100</v>
      </c>
      <c r="L57" s="26"/>
    </row>
    <row r="58" spans="1:12" s="1" customFormat="1" ht="37.5" customHeight="1">
      <c r="A58" s="26">
        <v>39</v>
      </c>
      <c r="B58" s="47" t="s">
        <v>143</v>
      </c>
      <c r="C58" s="19" t="s">
        <v>97</v>
      </c>
      <c r="D58" s="48" t="s">
        <v>144</v>
      </c>
      <c r="E58" s="47" t="s">
        <v>23</v>
      </c>
      <c r="F58" s="47" t="s">
        <v>145</v>
      </c>
      <c r="G58" s="33">
        <v>0.4664</v>
      </c>
      <c r="H58" s="25" t="s">
        <v>119</v>
      </c>
      <c r="I58" s="38" t="s">
        <v>54</v>
      </c>
      <c r="J58" s="33">
        <v>0.4664</v>
      </c>
      <c r="K58" s="53" t="s">
        <v>100</v>
      </c>
      <c r="L58" s="33"/>
    </row>
    <row r="59" spans="1:12" s="1" customFormat="1" ht="37.5" customHeight="1">
      <c r="A59" s="26">
        <v>40</v>
      </c>
      <c r="B59" s="47" t="s">
        <v>146</v>
      </c>
      <c r="C59" s="19" t="s">
        <v>97</v>
      </c>
      <c r="D59" s="48" t="s">
        <v>147</v>
      </c>
      <c r="E59" s="47" t="s">
        <v>23</v>
      </c>
      <c r="F59" s="47" t="s">
        <v>148</v>
      </c>
      <c r="G59" s="33">
        <v>1.3248</v>
      </c>
      <c r="H59" s="25" t="s">
        <v>119</v>
      </c>
      <c r="I59" s="38" t="s">
        <v>54</v>
      </c>
      <c r="J59" s="33">
        <v>1.3248</v>
      </c>
      <c r="K59" s="53" t="s">
        <v>100</v>
      </c>
      <c r="L59" s="33"/>
    </row>
    <row r="60" spans="1:12" s="1" customFormat="1" ht="37.5" customHeight="1">
      <c r="A60" s="26">
        <v>41</v>
      </c>
      <c r="B60" s="47" t="s">
        <v>149</v>
      </c>
      <c r="C60" s="19" t="s">
        <v>97</v>
      </c>
      <c r="D60" s="48" t="s">
        <v>147</v>
      </c>
      <c r="E60" s="47" t="s">
        <v>23</v>
      </c>
      <c r="F60" s="47" t="s">
        <v>150</v>
      </c>
      <c r="G60" s="33">
        <v>1.0841</v>
      </c>
      <c r="H60" s="25" t="s">
        <v>119</v>
      </c>
      <c r="I60" s="38" t="s">
        <v>54</v>
      </c>
      <c r="J60" s="33">
        <v>1.0841</v>
      </c>
      <c r="K60" s="53" t="s">
        <v>100</v>
      </c>
      <c r="L60" s="33"/>
    </row>
    <row r="61" spans="1:12" s="1" customFormat="1" ht="37.5" customHeight="1">
      <c r="A61" s="26">
        <v>42</v>
      </c>
      <c r="B61" s="47" t="s">
        <v>151</v>
      </c>
      <c r="C61" s="19" t="s">
        <v>97</v>
      </c>
      <c r="D61" s="48" t="s">
        <v>152</v>
      </c>
      <c r="E61" s="47" t="s">
        <v>23</v>
      </c>
      <c r="F61" s="47" t="s">
        <v>150</v>
      </c>
      <c r="G61" s="33">
        <v>1.0758</v>
      </c>
      <c r="H61" s="25" t="s">
        <v>119</v>
      </c>
      <c r="I61" s="38" t="s">
        <v>54</v>
      </c>
      <c r="J61" s="33">
        <v>1.0758</v>
      </c>
      <c r="K61" s="53" t="s">
        <v>100</v>
      </c>
      <c r="L61" s="33"/>
    </row>
    <row r="62" spans="1:12" s="1" customFormat="1" ht="37.5" customHeight="1">
      <c r="A62" s="26">
        <v>43</v>
      </c>
      <c r="B62" s="47" t="s">
        <v>120</v>
      </c>
      <c r="C62" s="19" t="s">
        <v>97</v>
      </c>
      <c r="D62" s="48" t="s">
        <v>153</v>
      </c>
      <c r="E62" s="47" t="s">
        <v>23</v>
      </c>
      <c r="F62" s="47" t="s">
        <v>154</v>
      </c>
      <c r="G62" s="33">
        <v>1.2718</v>
      </c>
      <c r="H62" s="25" t="s">
        <v>119</v>
      </c>
      <c r="I62" s="38" t="s">
        <v>54</v>
      </c>
      <c r="J62" s="33">
        <v>1.2718</v>
      </c>
      <c r="K62" s="53" t="s">
        <v>100</v>
      </c>
      <c r="L62" s="33"/>
    </row>
    <row r="63" spans="1:12" s="1" customFormat="1" ht="37.5" customHeight="1">
      <c r="A63" s="26">
        <v>44</v>
      </c>
      <c r="B63" s="47" t="s">
        <v>155</v>
      </c>
      <c r="C63" s="19" t="s">
        <v>97</v>
      </c>
      <c r="D63" s="48" t="s">
        <v>156</v>
      </c>
      <c r="E63" s="47" t="s">
        <v>23</v>
      </c>
      <c r="F63" s="47" t="s">
        <v>139</v>
      </c>
      <c r="G63" s="33">
        <v>2.3675</v>
      </c>
      <c r="H63" s="25" t="s">
        <v>119</v>
      </c>
      <c r="I63" s="38" t="s">
        <v>54</v>
      </c>
      <c r="J63" s="33">
        <v>2.3675</v>
      </c>
      <c r="K63" s="53" t="s">
        <v>100</v>
      </c>
      <c r="L63" s="33"/>
    </row>
    <row r="64" spans="1:12" s="1" customFormat="1" ht="37.5" customHeight="1">
      <c r="A64" s="26">
        <v>45</v>
      </c>
      <c r="B64" s="33" t="s">
        <v>157</v>
      </c>
      <c r="C64" s="19" t="s">
        <v>97</v>
      </c>
      <c r="D64" s="48" t="s">
        <v>141</v>
      </c>
      <c r="E64" s="47" t="s">
        <v>23</v>
      </c>
      <c r="F64" s="47" t="s">
        <v>158</v>
      </c>
      <c r="G64" s="33">
        <v>0.4819</v>
      </c>
      <c r="H64" s="25" t="s">
        <v>119</v>
      </c>
      <c r="I64" s="38" t="s">
        <v>54</v>
      </c>
      <c r="J64" s="33">
        <v>0.4819</v>
      </c>
      <c r="K64" s="53" t="s">
        <v>100</v>
      </c>
      <c r="L64" s="33"/>
    </row>
    <row r="65" spans="1:12" s="1" customFormat="1" ht="37.5" customHeight="1">
      <c r="A65" s="26">
        <v>46</v>
      </c>
      <c r="B65" s="33" t="s">
        <v>159</v>
      </c>
      <c r="C65" s="19" t="s">
        <v>97</v>
      </c>
      <c r="D65" s="48" t="s">
        <v>160</v>
      </c>
      <c r="E65" s="47" t="s">
        <v>23</v>
      </c>
      <c r="F65" s="47" t="s">
        <v>136</v>
      </c>
      <c r="G65" s="33">
        <v>4.2985</v>
      </c>
      <c r="H65" s="25" t="s">
        <v>119</v>
      </c>
      <c r="I65" s="38" t="s">
        <v>54</v>
      </c>
      <c r="J65" s="33">
        <v>4.2985</v>
      </c>
      <c r="K65" s="53" t="s">
        <v>100</v>
      </c>
      <c r="L65" s="33"/>
    </row>
    <row r="66" spans="1:12" s="1" customFormat="1" ht="37.5" customHeight="1">
      <c r="A66" s="26">
        <v>47</v>
      </c>
      <c r="B66" s="33" t="s">
        <v>161</v>
      </c>
      <c r="C66" s="19" t="s">
        <v>97</v>
      </c>
      <c r="D66" s="48" t="s">
        <v>162</v>
      </c>
      <c r="E66" s="47" t="s">
        <v>23</v>
      </c>
      <c r="F66" s="47" t="s">
        <v>163</v>
      </c>
      <c r="G66" s="33">
        <v>11.9424</v>
      </c>
      <c r="H66" s="25" t="s">
        <v>119</v>
      </c>
      <c r="I66" s="38" t="s">
        <v>54</v>
      </c>
      <c r="J66" s="33">
        <v>11.9424</v>
      </c>
      <c r="K66" s="53" t="s">
        <v>100</v>
      </c>
      <c r="L66" s="33"/>
    </row>
    <row r="67" spans="1:12" s="1" customFormat="1" ht="37.5" customHeight="1">
      <c r="A67" s="26">
        <v>48</v>
      </c>
      <c r="B67" s="33" t="s">
        <v>164</v>
      </c>
      <c r="C67" s="19" t="s">
        <v>97</v>
      </c>
      <c r="D67" s="48" t="s">
        <v>165</v>
      </c>
      <c r="E67" s="47" t="s">
        <v>23</v>
      </c>
      <c r="F67" s="47" t="s">
        <v>166</v>
      </c>
      <c r="G67" s="33">
        <v>3.5768</v>
      </c>
      <c r="H67" s="25" t="s">
        <v>119</v>
      </c>
      <c r="I67" s="38" t="s">
        <v>54</v>
      </c>
      <c r="J67" s="33">
        <v>3.5768</v>
      </c>
      <c r="K67" s="53" t="s">
        <v>100</v>
      </c>
      <c r="L67" s="33"/>
    </row>
    <row r="68" spans="1:12" s="1" customFormat="1" ht="37.5" customHeight="1">
      <c r="A68" s="26">
        <v>49</v>
      </c>
      <c r="B68" s="33" t="s">
        <v>167</v>
      </c>
      <c r="C68" s="19" t="s">
        <v>97</v>
      </c>
      <c r="D68" s="48" t="s">
        <v>168</v>
      </c>
      <c r="E68" s="47" t="s">
        <v>23</v>
      </c>
      <c r="F68" s="47" t="s">
        <v>163</v>
      </c>
      <c r="G68" s="33">
        <v>1.578</v>
      </c>
      <c r="H68" s="25" t="s">
        <v>119</v>
      </c>
      <c r="I68" s="38" t="s">
        <v>54</v>
      </c>
      <c r="J68" s="33">
        <v>1.578</v>
      </c>
      <c r="K68" s="53" t="s">
        <v>100</v>
      </c>
      <c r="L68" s="33"/>
    </row>
    <row r="69" spans="1:12" s="1" customFormat="1" ht="37.5" customHeight="1">
      <c r="A69" s="26">
        <v>50</v>
      </c>
      <c r="B69" s="26" t="s">
        <v>169</v>
      </c>
      <c r="C69" s="26" t="s">
        <v>97</v>
      </c>
      <c r="D69" s="26" t="s">
        <v>170</v>
      </c>
      <c r="E69" s="26" t="s">
        <v>23</v>
      </c>
      <c r="F69" s="26" t="s">
        <v>171</v>
      </c>
      <c r="G69" s="26">
        <v>29.5197</v>
      </c>
      <c r="H69" s="25" t="s">
        <v>119</v>
      </c>
      <c r="I69" s="38" t="s">
        <v>54</v>
      </c>
      <c r="J69" s="33">
        <v>9.49069000000003</v>
      </c>
      <c r="K69" s="26" t="s">
        <v>100</v>
      </c>
      <c r="L69" s="26"/>
    </row>
    <row r="70" spans="1:12" s="1" customFormat="1" ht="37.5" customHeight="1">
      <c r="A70" s="28"/>
      <c r="B70" s="28"/>
      <c r="C70" s="28"/>
      <c r="D70" s="28"/>
      <c r="E70" s="28"/>
      <c r="F70" s="28"/>
      <c r="G70" s="28"/>
      <c r="H70" s="25" t="s">
        <v>172</v>
      </c>
      <c r="I70" s="38" t="s">
        <v>54</v>
      </c>
      <c r="J70" s="33">
        <f>G69-J69</f>
        <v>20.02900999999997</v>
      </c>
      <c r="K70" s="28"/>
      <c r="L70" s="28"/>
    </row>
    <row r="71" spans="1:12" s="1" customFormat="1" ht="37.5" customHeight="1">
      <c r="A71" s="26">
        <v>51</v>
      </c>
      <c r="B71" s="33" t="s">
        <v>173</v>
      </c>
      <c r="C71" s="19" t="s">
        <v>97</v>
      </c>
      <c r="D71" s="48" t="s">
        <v>174</v>
      </c>
      <c r="E71" s="47" t="s">
        <v>23</v>
      </c>
      <c r="F71" s="47" t="s">
        <v>175</v>
      </c>
      <c r="G71" s="33">
        <v>4.0371</v>
      </c>
      <c r="H71" s="25" t="s">
        <v>172</v>
      </c>
      <c r="I71" s="38" t="s">
        <v>54</v>
      </c>
      <c r="J71" s="33">
        <v>4.0371</v>
      </c>
      <c r="K71" s="53" t="s">
        <v>100</v>
      </c>
      <c r="L71" s="33"/>
    </row>
    <row r="72" spans="1:12" s="1" customFormat="1" ht="37.5" customHeight="1">
      <c r="A72" s="26">
        <v>52</v>
      </c>
      <c r="B72" s="22" t="s">
        <v>176</v>
      </c>
      <c r="C72" s="54" t="s">
        <v>97</v>
      </c>
      <c r="D72" s="55" t="s">
        <v>177</v>
      </c>
      <c r="E72" s="56" t="s">
        <v>23</v>
      </c>
      <c r="F72" s="56" t="s">
        <v>136</v>
      </c>
      <c r="G72" s="33">
        <v>7.7926</v>
      </c>
      <c r="H72" s="25" t="s">
        <v>172</v>
      </c>
      <c r="I72" s="38" t="s">
        <v>54</v>
      </c>
      <c r="J72" s="33">
        <v>7.7926</v>
      </c>
      <c r="K72" s="53" t="s">
        <v>100</v>
      </c>
      <c r="L72" s="33"/>
    </row>
    <row r="73" spans="1:12" s="1" customFormat="1" ht="37.5" customHeight="1">
      <c r="A73" s="26">
        <v>53</v>
      </c>
      <c r="B73" s="33" t="s">
        <v>178</v>
      </c>
      <c r="C73" s="19" t="s">
        <v>97</v>
      </c>
      <c r="D73" s="48" t="s">
        <v>179</v>
      </c>
      <c r="E73" s="47" t="s">
        <v>23</v>
      </c>
      <c r="F73" s="47" t="s">
        <v>180</v>
      </c>
      <c r="G73" s="33">
        <v>3.4221</v>
      </c>
      <c r="H73" s="25" t="s">
        <v>172</v>
      </c>
      <c r="I73" s="38" t="s">
        <v>54</v>
      </c>
      <c r="J73" s="33">
        <v>3.4221</v>
      </c>
      <c r="K73" s="53" t="s">
        <v>100</v>
      </c>
      <c r="L73" s="33"/>
    </row>
    <row r="74" spans="1:12" s="1" customFormat="1" ht="37.5" customHeight="1">
      <c r="A74" s="26">
        <v>54</v>
      </c>
      <c r="B74" s="33" t="s">
        <v>181</v>
      </c>
      <c r="C74" s="19" t="s">
        <v>97</v>
      </c>
      <c r="D74" s="48" t="s">
        <v>182</v>
      </c>
      <c r="E74" s="47" t="s">
        <v>23</v>
      </c>
      <c r="F74" s="47" t="s">
        <v>183</v>
      </c>
      <c r="G74" s="33">
        <v>1.165</v>
      </c>
      <c r="H74" s="25" t="s">
        <v>172</v>
      </c>
      <c r="I74" s="38" t="s">
        <v>54</v>
      </c>
      <c r="J74" s="33">
        <v>1.165</v>
      </c>
      <c r="K74" s="53" t="s">
        <v>100</v>
      </c>
      <c r="L74" s="33"/>
    </row>
    <row r="75" spans="1:12" s="1" customFormat="1" ht="37.5" customHeight="1">
      <c r="A75" s="26">
        <v>55</v>
      </c>
      <c r="B75" s="33" t="s">
        <v>184</v>
      </c>
      <c r="C75" s="19" t="s">
        <v>97</v>
      </c>
      <c r="D75" s="48" t="s">
        <v>185</v>
      </c>
      <c r="E75" s="47" t="s">
        <v>23</v>
      </c>
      <c r="F75" s="47" t="s">
        <v>186</v>
      </c>
      <c r="G75" s="33">
        <v>2.892</v>
      </c>
      <c r="H75" s="25" t="s">
        <v>172</v>
      </c>
      <c r="I75" s="38" t="s">
        <v>54</v>
      </c>
      <c r="J75" s="33">
        <v>2.892</v>
      </c>
      <c r="K75" s="53" t="s">
        <v>100</v>
      </c>
      <c r="L75" s="33"/>
    </row>
    <row r="76" spans="1:12" s="1" customFormat="1" ht="37.5" customHeight="1">
      <c r="A76" s="26">
        <v>56</v>
      </c>
      <c r="B76" s="33" t="s">
        <v>187</v>
      </c>
      <c r="C76" s="19" t="s">
        <v>97</v>
      </c>
      <c r="D76" s="48" t="s">
        <v>188</v>
      </c>
      <c r="E76" s="47" t="s">
        <v>23</v>
      </c>
      <c r="F76" s="47" t="s">
        <v>189</v>
      </c>
      <c r="G76" s="33">
        <v>1.7063</v>
      </c>
      <c r="H76" s="25" t="s">
        <v>172</v>
      </c>
      <c r="I76" s="38" t="s">
        <v>54</v>
      </c>
      <c r="J76" s="33">
        <v>1.7063</v>
      </c>
      <c r="K76" s="53" t="s">
        <v>100</v>
      </c>
      <c r="L76" s="33"/>
    </row>
    <row r="77" spans="1:12" s="1" customFormat="1" ht="37.5" customHeight="1">
      <c r="A77" s="26">
        <v>57</v>
      </c>
      <c r="B77" s="33" t="s">
        <v>190</v>
      </c>
      <c r="C77" s="19" t="s">
        <v>97</v>
      </c>
      <c r="D77" s="48" t="s">
        <v>191</v>
      </c>
      <c r="E77" s="47" t="s">
        <v>23</v>
      </c>
      <c r="F77" s="47" t="s">
        <v>192</v>
      </c>
      <c r="G77" s="33">
        <v>2.1272</v>
      </c>
      <c r="H77" s="25" t="s">
        <v>172</v>
      </c>
      <c r="I77" s="38" t="s">
        <v>54</v>
      </c>
      <c r="J77" s="33">
        <v>2.1272</v>
      </c>
      <c r="K77" s="53" t="s">
        <v>100</v>
      </c>
      <c r="L77" s="33"/>
    </row>
    <row r="78" spans="1:12" s="1" customFormat="1" ht="37.5" customHeight="1">
      <c r="A78" s="26">
        <v>58</v>
      </c>
      <c r="B78" s="33" t="s">
        <v>193</v>
      </c>
      <c r="C78" s="19" t="s">
        <v>97</v>
      </c>
      <c r="D78" s="48" t="s">
        <v>194</v>
      </c>
      <c r="E78" s="47" t="s">
        <v>23</v>
      </c>
      <c r="F78" s="47" t="s">
        <v>195</v>
      </c>
      <c r="G78" s="33">
        <v>2.1008</v>
      </c>
      <c r="H78" s="25" t="s">
        <v>172</v>
      </c>
      <c r="I78" s="38" t="s">
        <v>54</v>
      </c>
      <c r="J78" s="33">
        <v>2.1008</v>
      </c>
      <c r="K78" s="53" t="s">
        <v>100</v>
      </c>
      <c r="L78" s="33"/>
    </row>
    <row r="79" spans="1:12" s="1" customFormat="1" ht="45" customHeight="1">
      <c r="A79" s="26">
        <v>59</v>
      </c>
      <c r="B79" s="33" t="s">
        <v>196</v>
      </c>
      <c r="C79" s="19" t="s">
        <v>97</v>
      </c>
      <c r="D79" s="48" t="s">
        <v>197</v>
      </c>
      <c r="E79" s="47" t="s">
        <v>23</v>
      </c>
      <c r="F79" s="47" t="s">
        <v>198</v>
      </c>
      <c r="G79" s="33">
        <v>4.1952</v>
      </c>
      <c r="H79" s="25" t="s">
        <v>172</v>
      </c>
      <c r="I79" s="38" t="s">
        <v>54</v>
      </c>
      <c r="J79" s="33">
        <v>4.1952</v>
      </c>
      <c r="K79" s="53" t="s">
        <v>100</v>
      </c>
      <c r="L79" s="33"/>
    </row>
    <row r="80" spans="1:12" s="1" customFormat="1" ht="45" customHeight="1">
      <c r="A80" s="26">
        <v>60</v>
      </c>
      <c r="B80" s="33" t="s">
        <v>199</v>
      </c>
      <c r="C80" s="19" t="s">
        <v>97</v>
      </c>
      <c r="D80" s="48" t="s">
        <v>200</v>
      </c>
      <c r="E80" s="47" t="s">
        <v>23</v>
      </c>
      <c r="F80" s="47" t="s">
        <v>201</v>
      </c>
      <c r="G80" s="33">
        <v>3.163</v>
      </c>
      <c r="H80" s="25" t="s">
        <v>172</v>
      </c>
      <c r="I80" s="38" t="s">
        <v>54</v>
      </c>
      <c r="J80" s="33">
        <v>3.163</v>
      </c>
      <c r="K80" s="53" t="s">
        <v>100</v>
      </c>
      <c r="L80" s="33"/>
    </row>
    <row r="81" spans="1:12" s="1" customFormat="1" ht="45" customHeight="1">
      <c r="A81" s="26">
        <v>61</v>
      </c>
      <c r="B81" s="33" t="s">
        <v>202</v>
      </c>
      <c r="C81" s="19" t="s">
        <v>97</v>
      </c>
      <c r="D81" s="34" t="s">
        <v>203</v>
      </c>
      <c r="E81" s="47" t="s">
        <v>23</v>
      </c>
      <c r="F81" s="47" t="s">
        <v>204</v>
      </c>
      <c r="G81" s="33">
        <v>1.8641</v>
      </c>
      <c r="H81" s="25" t="s">
        <v>172</v>
      </c>
      <c r="I81" s="38" t="s">
        <v>54</v>
      </c>
      <c r="J81" s="33">
        <v>1.8641</v>
      </c>
      <c r="K81" s="53" t="s">
        <v>100</v>
      </c>
      <c r="L81" s="33"/>
    </row>
    <row r="82" spans="1:12" s="1" customFormat="1" ht="45" customHeight="1">
      <c r="A82" s="26">
        <v>62</v>
      </c>
      <c r="B82" s="33" t="s">
        <v>205</v>
      </c>
      <c r="C82" s="19" t="s">
        <v>97</v>
      </c>
      <c r="D82" s="34" t="s">
        <v>206</v>
      </c>
      <c r="E82" s="47" t="s">
        <v>23</v>
      </c>
      <c r="F82" s="47" t="s">
        <v>195</v>
      </c>
      <c r="G82" s="33">
        <v>2.0992</v>
      </c>
      <c r="H82" s="25" t="s">
        <v>172</v>
      </c>
      <c r="I82" s="38" t="s">
        <v>54</v>
      </c>
      <c r="J82" s="33">
        <v>2.0992</v>
      </c>
      <c r="K82" s="53" t="s">
        <v>100</v>
      </c>
      <c r="L82" s="33"/>
    </row>
    <row r="83" spans="1:12" s="1" customFormat="1" ht="37.5" customHeight="1">
      <c r="A83" s="26">
        <v>63</v>
      </c>
      <c r="B83" s="26" t="s">
        <v>207</v>
      </c>
      <c r="C83" s="26" t="s">
        <v>97</v>
      </c>
      <c r="D83" s="26" t="s">
        <v>208</v>
      </c>
      <c r="E83" s="26" t="s">
        <v>23</v>
      </c>
      <c r="F83" s="26" t="s">
        <v>106</v>
      </c>
      <c r="G83" s="26">
        <v>44.8664</v>
      </c>
      <c r="H83" s="25" t="s">
        <v>172</v>
      </c>
      <c r="I83" s="38" t="s">
        <v>54</v>
      </c>
      <c r="J83" s="33">
        <v>41.82109000000003</v>
      </c>
      <c r="K83" s="26" t="s">
        <v>100</v>
      </c>
      <c r="L83" s="26"/>
    </row>
    <row r="84" spans="1:12" s="1" customFormat="1" ht="37.5" customHeight="1">
      <c r="A84" s="28"/>
      <c r="B84" s="28"/>
      <c r="C84" s="28"/>
      <c r="D84" s="28"/>
      <c r="E84" s="28"/>
      <c r="F84" s="28"/>
      <c r="G84" s="28"/>
      <c r="H84" s="25" t="s">
        <v>209</v>
      </c>
      <c r="I84" s="38" t="s">
        <v>54</v>
      </c>
      <c r="J84" s="33">
        <v>3.045309999999972</v>
      </c>
      <c r="K84" s="28"/>
      <c r="L84" s="28"/>
    </row>
    <row r="85" spans="1:12" s="1" customFormat="1" ht="37.5" customHeight="1">
      <c r="A85" s="26">
        <v>64</v>
      </c>
      <c r="B85" s="33" t="s">
        <v>210</v>
      </c>
      <c r="C85" s="19" t="s">
        <v>97</v>
      </c>
      <c r="D85" s="34" t="s">
        <v>211</v>
      </c>
      <c r="E85" s="47" t="s">
        <v>23</v>
      </c>
      <c r="F85" s="47" t="s">
        <v>212</v>
      </c>
      <c r="G85" s="33">
        <v>33.2012</v>
      </c>
      <c r="H85" s="25" t="s">
        <v>209</v>
      </c>
      <c r="I85" s="38" t="s">
        <v>54</v>
      </c>
      <c r="J85" s="33">
        <v>33.2012</v>
      </c>
      <c r="K85" s="53" t="s">
        <v>100</v>
      </c>
      <c r="L85" s="33"/>
    </row>
    <row r="86" spans="1:12" s="1" customFormat="1" ht="37.5" customHeight="1">
      <c r="A86" s="26">
        <v>65</v>
      </c>
      <c r="B86" s="33" t="s">
        <v>213</v>
      </c>
      <c r="C86" s="19" t="s">
        <v>97</v>
      </c>
      <c r="D86" s="34" t="s">
        <v>214</v>
      </c>
      <c r="E86" s="47" t="s">
        <v>23</v>
      </c>
      <c r="F86" s="47" t="s">
        <v>215</v>
      </c>
      <c r="G86" s="33">
        <v>16.1428</v>
      </c>
      <c r="H86" s="25" t="s">
        <v>209</v>
      </c>
      <c r="I86" s="38" t="s">
        <v>54</v>
      </c>
      <c r="J86" s="33">
        <v>16.1428</v>
      </c>
      <c r="K86" s="53" t="s">
        <v>100</v>
      </c>
      <c r="L86" s="33"/>
    </row>
    <row r="87" spans="1:12" s="1" customFormat="1" ht="37.5" customHeight="1">
      <c r="A87" s="26">
        <v>66</v>
      </c>
      <c r="B87" s="33" t="s">
        <v>216</v>
      </c>
      <c r="C87" s="19" t="s">
        <v>97</v>
      </c>
      <c r="D87" s="34" t="s">
        <v>217</v>
      </c>
      <c r="E87" s="47" t="s">
        <v>23</v>
      </c>
      <c r="F87" s="47" t="s">
        <v>215</v>
      </c>
      <c r="G87" s="33">
        <v>16.1428</v>
      </c>
      <c r="H87" s="25" t="s">
        <v>209</v>
      </c>
      <c r="I87" s="38" t="s">
        <v>54</v>
      </c>
      <c r="J87" s="33">
        <v>16.1428</v>
      </c>
      <c r="K87" s="53" t="s">
        <v>100</v>
      </c>
      <c r="L87" s="33"/>
    </row>
    <row r="88" spans="1:12" s="1" customFormat="1" ht="37.5" customHeight="1">
      <c r="A88" s="26">
        <v>67</v>
      </c>
      <c r="B88" s="33" t="s">
        <v>218</v>
      </c>
      <c r="C88" s="19" t="s">
        <v>97</v>
      </c>
      <c r="D88" s="34" t="s">
        <v>219</v>
      </c>
      <c r="E88" s="47" t="s">
        <v>23</v>
      </c>
      <c r="F88" s="47" t="s">
        <v>220</v>
      </c>
      <c r="G88" s="33">
        <v>13.0967</v>
      </c>
      <c r="H88" s="25" t="s">
        <v>209</v>
      </c>
      <c r="I88" s="38" t="s">
        <v>54</v>
      </c>
      <c r="J88" s="33">
        <v>13.0967</v>
      </c>
      <c r="K88" s="53" t="s">
        <v>100</v>
      </c>
      <c r="L88" s="33"/>
    </row>
    <row r="89" spans="1:12" s="1" customFormat="1" ht="37.5" customHeight="1">
      <c r="A89" s="26">
        <v>68</v>
      </c>
      <c r="B89" s="26" t="s">
        <v>221</v>
      </c>
      <c r="C89" s="26" t="s">
        <v>97</v>
      </c>
      <c r="D89" s="26" t="s">
        <v>132</v>
      </c>
      <c r="E89" s="26" t="s">
        <v>23</v>
      </c>
      <c r="F89" s="26" t="s">
        <v>220</v>
      </c>
      <c r="G89" s="26">
        <v>13.0967</v>
      </c>
      <c r="H89" s="25" t="s">
        <v>209</v>
      </c>
      <c r="I89" s="38" t="s">
        <v>54</v>
      </c>
      <c r="J89" s="33">
        <v>1.73669</v>
      </c>
      <c r="K89" s="26" t="s">
        <v>100</v>
      </c>
      <c r="L89" s="26"/>
    </row>
    <row r="90" spans="1:12" s="1" customFormat="1" ht="37.5" customHeight="1">
      <c r="A90" s="28"/>
      <c r="B90" s="28"/>
      <c r="C90" s="28"/>
      <c r="D90" s="28"/>
      <c r="E90" s="28"/>
      <c r="F90" s="28"/>
      <c r="G90" s="28"/>
      <c r="H90" s="25" t="s">
        <v>222</v>
      </c>
      <c r="I90" s="38" t="s">
        <v>54</v>
      </c>
      <c r="J90" s="33">
        <v>11.36001</v>
      </c>
      <c r="K90" s="28"/>
      <c r="L90" s="28"/>
    </row>
    <row r="91" spans="1:12" s="1" customFormat="1" ht="37.5" customHeight="1">
      <c r="A91" s="26">
        <v>69</v>
      </c>
      <c r="B91" s="33" t="s">
        <v>223</v>
      </c>
      <c r="C91" s="19" t="s">
        <v>97</v>
      </c>
      <c r="D91" s="34" t="s">
        <v>224</v>
      </c>
      <c r="E91" s="47" t="s">
        <v>23</v>
      </c>
      <c r="F91" s="47" t="s">
        <v>225</v>
      </c>
      <c r="G91" s="33">
        <v>14.9244</v>
      </c>
      <c r="H91" s="25" t="s">
        <v>222</v>
      </c>
      <c r="I91" s="38" t="s">
        <v>54</v>
      </c>
      <c r="J91" s="33">
        <v>14.9244</v>
      </c>
      <c r="K91" s="53" t="s">
        <v>100</v>
      </c>
      <c r="L91" s="33"/>
    </row>
    <row r="92" spans="1:12" s="1" customFormat="1" ht="37.5" customHeight="1">
      <c r="A92" s="26">
        <v>70</v>
      </c>
      <c r="B92" s="33" t="s">
        <v>226</v>
      </c>
      <c r="C92" s="19" t="s">
        <v>97</v>
      </c>
      <c r="D92" s="34" t="s">
        <v>227</v>
      </c>
      <c r="E92" s="47" t="s">
        <v>23</v>
      </c>
      <c r="F92" s="47" t="s">
        <v>228</v>
      </c>
      <c r="G92" s="33">
        <v>11.8783</v>
      </c>
      <c r="H92" s="25" t="s">
        <v>222</v>
      </c>
      <c r="I92" s="38" t="s">
        <v>54</v>
      </c>
      <c r="J92" s="33">
        <v>11.8783</v>
      </c>
      <c r="K92" s="53" t="s">
        <v>100</v>
      </c>
      <c r="L92" s="33"/>
    </row>
    <row r="93" spans="1:12" s="1" customFormat="1" ht="30" customHeight="1">
      <c r="A93" s="26">
        <v>71</v>
      </c>
      <c r="B93" s="33" t="s">
        <v>229</v>
      </c>
      <c r="C93" s="19" t="s">
        <v>97</v>
      </c>
      <c r="D93" s="34" t="s">
        <v>230</v>
      </c>
      <c r="E93" s="47" t="s">
        <v>23</v>
      </c>
      <c r="F93" s="47" t="s">
        <v>231</v>
      </c>
      <c r="G93" s="33">
        <v>31.3734</v>
      </c>
      <c r="H93" s="25" t="s">
        <v>222</v>
      </c>
      <c r="I93" s="38" t="s">
        <v>54</v>
      </c>
      <c r="J93" s="33">
        <v>31.3734</v>
      </c>
      <c r="K93" s="53" t="s">
        <v>100</v>
      </c>
      <c r="L93" s="33"/>
    </row>
    <row r="94" spans="1:12" s="1" customFormat="1" ht="30" customHeight="1">
      <c r="A94" s="26">
        <v>72</v>
      </c>
      <c r="B94" s="33" t="s">
        <v>232</v>
      </c>
      <c r="C94" s="19" t="s">
        <v>97</v>
      </c>
      <c r="D94" s="34" t="s">
        <v>233</v>
      </c>
      <c r="E94" s="47" t="s">
        <v>23</v>
      </c>
      <c r="F94" s="47" t="s">
        <v>234</v>
      </c>
      <c r="G94" s="33">
        <v>17.9706</v>
      </c>
      <c r="H94" s="25" t="s">
        <v>222</v>
      </c>
      <c r="I94" s="38" t="s">
        <v>54</v>
      </c>
      <c r="J94" s="33">
        <v>17.9706</v>
      </c>
      <c r="K94" s="53" t="s">
        <v>100</v>
      </c>
      <c r="L94" s="33"/>
    </row>
    <row r="95" spans="1:12" s="1" customFormat="1" ht="39" customHeight="1">
      <c r="A95" s="26">
        <v>73</v>
      </c>
      <c r="B95" s="33" t="s">
        <v>235</v>
      </c>
      <c r="C95" s="19" t="s">
        <v>97</v>
      </c>
      <c r="D95" s="34" t="s">
        <v>114</v>
      </c>
      <c r="E95" s="47" t="s">
        <v>23</v>
      </c>
      <c r="F95" s="47" t="s">
        <v>236</v>
      </c>
      <c r="G95" s="33">
        <v>22.8442</v>
      </c>
      <c r="H95" s="25" t="s">
        <v>222</v>
      </c>
      <c r="I95" s="38" t="s">
        <v>54</v>
      </c>
      <c r="J95" s="33">
        <v>22.8442</v>
      </c>
      <c r="K95" s="53" t="s">
        <v>100</v>
      </c>
      <c r="L95" s="33"/>
    </row>
    <row r="96" spans="1:12" s="1" customFormat="1" ht="66" customHeight="1">
      <c r="A96" s="26">
        <v>74</v>
      </c>
      <c r="B96" s="33" t="s">
        <v>237</v>
      </c>
      <c r="C96" s="19" t="s">
        <v>97</v>
      </c>
      <c r="D96" s="34" t="s">
        <v>233</v>
      </c>
      <c r="E96" s="47" t="s">
        <v>40</v>
      </c>
      <c r="F96" s="33" t="s">
        <v>237</v>
      </c>
      <c r="G96" s="33">
        <v>30.9691</v>
      </c>
      <c r="H96" s="25" t="s">
        <v>222</v>
      </c>
      <c r="I96" s="38" t="s">
        <v>54</v>
      </c>
      <c r="J96" s="33">
        <v>30.9691</v>
      </c>
      <c r="K96" s="53" t="s">
        <v>100</v>
      </c>
      <c r="L96" s="33"/>
    </row>
    <row r="97" spans="1:12" s="1" customFormat="1" ht="30" customHeight="1">
      <c r="A97" s="26">
        <v>75</v>
      </c>
      <c r="B97" s="26" t="s">
        <v>238</v>
      </c>
      <c r="C97" s="26" t="s">
        <v>97</v>
      </c>
      <c r="D97" s="26" t="s">
        <v>233</v>
      </c>
      <c r="E97" s="26" t="s">
        <v>40</v>
      </c>
      <c r="F97" s="26" t="s">
        <v>238</v>
      </c>
      <c r="G97" s="26">
        <v>41.2171</v>
      </c>
      <c r="H97" s="25" t="s">
        <v>222</v>
      </c>
      <c r="I97" s="38" t="s">
        <v>54</v>
      </c>
      <c r="J97" s="33">
        <v>24.220789999999965</v>
      </c>
      <c r="K97" s="26" t="s">
        <v>100</v>
      </c>
      <c r="L97" s="26"/>
    </row>
    <row r="98" spans="1:12" s="1" customFormat="1" ht="33.75" customHeight="1">
      <c r="A98" s="28"/>
      <c r="B98" s="28"/>
      <c r="C98" s="28"/>
      <c r="D98" s="28"/>
      <c r="E98" s="28"/>
      <c r="F98" s="28"/>
      <c r="G98" s="28"/>
      <c r="H98" s="25" t="s">
        <v>239</v>
      </c>
      <c r="I98" s="38" t="s">
        <v>54</v>
      </c>
      <c r="J98" s="33">
        <v>16.99631</v>
      </c>
      <c r="K98" s="28"/>
      <c r="L98" s="28"/>
    </row>
    <row r="99" spans="1:12" s="1" customFormat="1" ht="69.75" customHeight="1">
      <c r="A99" s="26">
        <v>76</v>
      </c>
      <c r="B99" s="33" t="s">
        <v>240</v>
      </c>
      <c r="C99" s="19" t="s">
        <v>97</v>
      </c>
      <c r="D99" s="34" t="s">
        <v>241</v>
      </c>
      <c r="E99" s="47" t="s">
        <v>40</v>
      </c>
      <c r="F99" s="33" t="s">
        <v>240</v>
      </c>
      <c r="G99" s="33">
        <v>41.4004</v>
      </c>
      <c r="H99" s="25" t="s">
        <v>239</v>
      </c>
      <c r="I99" s="38" t="s">
        <v>54</v>
      </c>
      <c r="J99" s="33">
        <v>41.4004</v>
      </c>
      <c r="K99" s="53" t="s">
        <v>100</v>
      </c>
      <c r="L99" s="33"/>
    </row>
    <row r="100" spans="1:12" s="1" customFormat="1" ht="60" customHeight="1">
      <c r="A100" s="26">
        <v>77</v>
      </c>
      <c r="B100" s="33" t="s">
        <v>242</v>
      </c>
      <c r="C100" s="19" t="s">
        <v>97</v>
      </c>
      <c r="D100" s="34" t="s">
        <v>243</v>
      </c>
      <c r="E100" s="47" t="s">
        <v>23</v>
      </c>
      <c r="F100" s="34" t="s">
        <v>244</v>
      </c>
      <c r="G100" s="33">
        <v>150</v>
      </c>
      <c r="H100" s="25" t="s">
        <v>239</v>
      </c>
      <c r="I100" s="38" t="s">
        <v>54</v>
      </c>
      <c r="J100" s="33">
        <v>150</v>
      </c>
      <c r="K100" s="53" t="s">
        <v>100</v>
      </c>
      <c r="L100" s="33"/>
    </row>
    <row r="101" spans="1:12" s="1" customFormat="1" ht="30" customHeight="1">
      <c r="A101" s="26"/>
      <c r="B101" s="44" t="s">
        <v>55</v>
      </c>
      <c r="C101" s="45"/>
      <c r="D101" s="45"/>
      <c r="E101" s="45"/>
      <c r="F101" s="46"/>
      <c r="G101" s="33">
        <f>SUM(G42:G100)</f>
        <v>898.9721000000001</v>
      </c>
      <c r="H101" s="20"/>
      <c r="I101" s="36"/>
      <c r="J101" s="33"/>
      <c r="K101" s="33"/>
      <c r="L101" s="33"/>
    </row>
    <row r="102" spans="1:12" s="40" customFormat="1" ht="30" customHeight="1">
      <c r="A102" s="16" t="s">
        <v>245</v>
      </c>
      <c r="B102" s="16" t="s">
        <v>246</v>
      </c>
      <c r="C102" s="16"/>
      <c r="D102" s="16"/>
      <c r="E102" s="16"/>
      <c r="F102" s="16"/>
      <c r="G102" s="41">
        <f>SUM(G103:G110)</f>
        <v>468.6715</v>
      </c>
      <c r="H102" s="33"/>
      <c r="I102" s="33"/>
      <c r="J102" s="41">
        <f>SUM(J103:J110)</f>
        <v>468.67150000000004</v>
      </c>
      <c r="K102" s="16"/>
      <c r="L102" s="16"/>
    </row>
    <row r="103" spans="1:12" s="1" customFormat="1" ht="33" customHeight="1">
      <c r="A103" s="26">
        <v>78</v>
      </c>
      <c r="B103" s="26" t="s">
        <v>247</v>
      </c>
      <c r="C103" s="26" t="s">
        <v>248</v>
      </c>
      <c r="D103" s="26" t="s">
        <v>249</v>
      </c>
      <c r="E103" s="26" t="s">
        <v>23</v>
      </c>
      <c r="F103" s="26" t="s">
        <v>250</v>
      </c>
      <c r="G103" s="26">
        <v>435.8323</v>
      </c>
      <c r="H103" s="25" t="s">
        <v>239</v>
      </c>
      <c r="I103" s="38" t="s">
        <v>54</v>
      </c>
      <c r="J103" s="33">
        <v>62.325289999999995</v>
      </c>
      <c r="K103" s="26" t="s">
        <v>251</v>
      </c>
      <c r="L103" s="26"/>
    </row>
    <row r="104" spans="1:12" s="1" customFormat="1" ht="39" customHeight="1">
      <c r="A104" s="28"/>
      <c r="B104" s="28"/>
      <c r="C104" s="28"/>
      <c r="D104" s="28"/>
      <c r="E104" s="28"/>
      <c r="F104" s="28"/>
      <c r="G104" s="28"/>
      <c r="H104" s="25" t="s">
        <v>252</v>
      </c>
      <c r="I104" s="38" t="s">
        <v>54</v>
      </c>
      <c r="J104" s="38">
        <v>155.7987</v>
      </c>
      <c r="K104" s="28"/>
      <c r="L104" s="28"/>
    </row>
    <row r="105" spans="1:12" s="1" customFormat="1" ht="33" customHeight="1">
      <c r="A105" s="28"/>
      <c r="B105" s="28"/>
      <c r="C105" s="28"/>
      <c r="D105" s="28"/>
      <c r="E105" s="28"/>
      <c r="F105" s="28"/>
      <c r="G105" s="28"/>
      <c r="H105" s="25" t="s">
        <v>253</v>
      </c>
      <c r="I105" s="38" t="s">
        <v>54</v>
      </c>
      <c r="J105" s="38">
        <v>10</v>
      </c>
      <c r="K105" s="28"/>
      <c r="L105" s="28"/>
    </row>
    <row r="106" spans="1:12" s="1" customFormat="1" ht="39.75" customHeight="1">
      <c r="A106" s="28"/>
      <c r="B106" s="28"/>
      <c r="C106" s="28"/>
      <c r="D106" s="28"/>
      <c r="E106" s="28"/>
      <c r="F106" s="28"/>
      <c r="G106" s="28"/>
      <c r="H106" s="25" t="s">
        <v>254</v>
      </c>
      <c r="I106" s="38" t="s">
        <v>52</v>
      </c>
      <c r="J106" s="33">
        <v>207.70831</v>
      </c>
      <c r="K106" s="28"/>
      <c r="L106" s="28"/>
    </row>
    <row r="107" spans="1:12" s="1" customFormat="1" ht="48" customHeight="1">
      <c r="A107" s="26">
        <v>79</v>
      </c>
      <c r="B107" s="43" t="s">
        <v>255</v>
      </c>
      <c r="C107" s="19" t="s">
        <v>21</v>
      </c>
      <c r="D107" s="33" t="s">
        <v>30</v>
      </c>
      <c r="E107" s="19" t="s">
        <v>23</v>
      </c>
      <c r="F107" s="43" t="s">
        <v>255</v>
      </c>
      <c r="G107" s="33">
        <v>14</v>
      </c>
      <c r="H107" s="25" t="s">
        <v>254</v>
      </c>
      <c r="I107" s="38" t="s">
        <v>52</v>
      </c>
      <c r="J107" s="33">
        <v>14</v>
      </c>
      <c r="K107" s="33" t="s">
        <v>251</v>
      </c>
      <c r="L107" s="33"/>
    </row>
    <row r="108" spans="1:12" s="1" customFormat="1" ht="36" customHeight="1">
      <c r="A108" s="26">
        <v>80</v>
      </c>
      <c r="B108" s="19" t="s">
        <v>256</v>
      </c>
      <c r="C108" s="19" t="s">
        <v>87</v>
      </c>
      <c r="D108" s="19" t="s">
        <v>88</v>
      </c>
      <c r="E108" s="19" t="s">
        <v>23</v>
      </c>
      <c r="F108" s="19" t="s">
        <v>257</v>
      </c>
      <c r="G108" s="19">
        <v>8.7192</v>
      </c>
      <c r="H108" s="25" t="s">
        <v>254</v>
      </c>
      <c r="I108" s="38" t="s">
        <v>52</v>
      </c>
      <c r="J108" s="19">
        <v>8.7192</v>
      </c>
      <c r="K108" s="19" t="s">
        <v>258</v>
      </c>
      <c r="L108" s="19"/>
    </row>
    <row r="109" spans="1:12" s="1" customFormat="1" ht="42" customHeight="1">
      <c r="A109" s="26">
        <v>81</v>
      </c>
      <c r="B109" s="26" t="s">
        <v>259</v>
      </c>
      <c r="C109" s="26" t="s">
        <v>260</v>
      </c>
      <c r="D109" s="26" t="s">
        <v>261</v>
      </c>
      <c r="E109" s="26" t="s">
        <v>40</v>
      </c>
      <c r="F109" s="26" t="s">
        <v>259</v>
      </c>
      <c r="G109" s="26">
        <v>5.12</v>
      </c>
      <c r="H109" s="25" t="s">
        <v>254</v>
      </c>
      <c r="I109" s="38" t="s">
        <v>52</v>
      </c>
      <c r="J109" s="26">
        <v>5.12</v>
      </c>
      <c r="K109" s="19" t="s">
        <v>258</v>
      </c>
      <c r="L109" s="26"/>
    </row>
    <row r="110" spans="1:12" s="1" customFormat="1" ht="37.5" customHeight="1">
      <c r="A110" s="26">
        <v>82</v>
      </c>
      <c r="B110" s="26" t="s">
        <v>262</v>
      </c>
      <c r="C110" s="26" t="s">
        <v>69</v>
      </c>
      <c r="D110" s="26" t="s">
        <v>74</v>
      </c>
      <c r="E110" s="19" t="s">
        <v>23</v>
      </c>
      <c r="F110" s="26" t="s">
        <v>262</v>
      </c>
      <c r="G110" s="26">
        <v>5</v>
      </c>
      <c r="H110" s="25" t="s">
        <v>254</v>
      </c>
      <c r="I110" s="38" t="s">
        <v>52</v>
      </c>
      <c r="J110" s="26">
        <v>5</v>
      </c>
      <c r="K110" s="26"/>
      <c r="L110" s="26"/>
    </row>
    <row r="111" spans="1:12" s="40" customFormat="1" ht="24.75" customHeight="1">
      <c r="A111" s="16" t="s">
        <v>263</v>
      </c>
      <c r="B111" s="16" t="s">
        <v>264</v>
      </c>
      <c r="C111" s="16"/>
      <c r="D111" s="16"/>
      <c r="E111" s="16"/>
      <c r="F111" s="16"/>
      <c r="G111" s="16">
        <f>G128+G137+G142+G143+G148+G157</f>
        <v>502.225717</v>
      </c>
      <c r="H111" s="16"/>
      <c r="I111" s="16"/>
      <c r="J111" s="16">
        <f>SUM(J112:J156)</f>
        <v>502.225717</v>
      </c>
      <c r="K111" s="16"/>
      <c r="L111" s="16"/>
    </row>
    <row r="112" spans="1:12" s="1" customFormat="1" ht="40.5" customHeight="1">
      <c r="A112" s="33">
        <v>83</v>
      </c>
      <c r="B112" s="57" t="s">
        <v>265</v>
      </c>
      <c r="C112" s="19" t="s">
        <v>266</v>
      </c>
      <c r="D112" s="57" t="s">
        <v>267</v>
      </c>
      <c r="E112" s="33" t="s">
        <v>23</v>
      </c>
      <c r="F112" s="24" t="s">
        <v>268</v>
      </c>
      <c r="G112" s="24">
        <v>22.185</v>
      </c>
      <c r="H112" s="25" t="s">
        <v>254</v>
      </c>
      <c r="I112" s="38" t="s">
        <v>52</v>
      </c>
      <c r="J112" s="24">
        <v>22.185</v>
      </c>
      <c r="K112" s="33" t="s">
        <v>269</v>
      </c>
      <c r="L112" s="33"/>
    </row>
    <row r="113" spans="1:12" s="1" customFormat="1" ht="40.5" customHeight="1">
      <c r="A113" s="33">
        <v>84</v>
      </c>
      <c r="B113" s="57" t="s">
        <v>270</v>
      </c>
      <c r="C113" s="19" t="s">
        <v>266</v>
      </c>
      <c r="D113" s="57" t="s">
        <v>271</v>
      </c>
      <c r="E113" s="33" t="s">
        <v>23</v>
      </c>
      <c r="F113" s="24" t="s">
        <v>272</v>
      </c>
      <c r="G113" s="24">
        <v>24.65</v>
      </c>
      <c r="H113" s="25" t="s">
        <v>254</v>
      </c>
      <c r="I113" s="38" t="s">
        <v>52</v>
      </c>
      <c r="J113" s="24">
        <v>24.65</v>
      </c>
      <c r="K113" s="33" t="s">
        <v>269</v>
      </c>
      <c r="L113" s="33"/>
    </row>
    <row r="114" spans="1:12" s="1" customFormat="1" ht="40.5" customHeight="1">
      <c r="A114" s="33">
        <v>85</v>
      </c>
      <c r="B114" s="57" t="s">
        <v>273</v>
      </c>
      <c r="C114" s="19" t="s">
        <v>266</v>
      </c>
      <c r="D114" s="57" t="s">
        <v>274</v>
      </c>
      <c r="E114" s="33" t="s">
        <v>23</v>
      </c>
      <c r="F114" s="24" t="s">
        <v>275</v>
      </c>
      <c r="G114" s="24">
        <v>13.5575</v>
      </c>
      <c r="H114" s="25" t="s">
        <v>254</v>
      </c>
      <c r="I114" s="38" t="s">
        <v>52</v>
      </c>
      <c r="J114" s="24">
        <v>13.5575</v>
      </c>
      <c r="K114" s="33" t="s">
        <v>269</v>
      </c>
      <c r="L114" s="33"/>
    </row>
    <row r="115" spans="1:12" s="1" customFormat="1" ht="40.5" customHeight="1">
      <c r="A115" s="33">
        <v>86</v>
      </c>
      <c r="B115" s="57" t="s">
        <v>276</v>
      </c>
      <c r="C115" s="19" t="s">
        <v>266</v>
      </c>
      <c r="D115" s="57" t="s">
        <v>117</v>
      </c>
      <c r="E115" s="33" t="s">
        <v>23</v>
      </c>
      <c r="F115" s="24" t="s">
        <v>277</v>
      </c>
      <c r="G115" s="24">
        <v>9.86</v>
      </c>
      <c r="H115" s="25" t="s">
        <v>254</v>
      </c>
      <c r="I115" s="38" t="s">
        <v>52</v>
      </c>
      <c r="J115" s="24">
        <v>9.86</v>
      </c>
      <c r="K115" s="33" t="s">
        <v>269</v>
      </c>
      <c r="L115" s="33"/>
    </row>
    <row r="116" spans="1:12" s="1" customFormat="1" ht="40.5" customHeight="1">
      <c r="A116" s="33">
        <v>87</v>
      </c>
      <c r="B116" s="57" t="s">
        <v>278</v>
      </c>
      <c r="C116" s="19" t="s">
        <v>266</v>
      </c>
      <c r="D116" s="57" t="s">
        <v>42</v>
      </c>
      <c r="E116" s="33" t="s">
        <v>23</v>
      </c>
      <c r="F116" s="24" t="s">
        <v>279</v>
      </c>
      <c r="G116" s="24">
        <v>17.255</v>
      </c>
      <c r="H116" s="25" t="s">
        <v>254</v>
      </c>
      <c r="I116" s="38" t="s">
        <v>52</v>
      </c>
      <c r="J116" s="24">
        <v>17.255</v>
      </c>
      <c r="K116" s="33" t="s">
        <v>269</v>
      </c>
      <c r="L116" s="33"/>
    </row>
    <row r="117" spans="1:12" s="1" customFormat="1" ht="36" customHeight="1">
      <c r="A117" s="33">
        <v>88</v>
      </c>
      <c r="B117" s="57" t="s">
        <v>280</v>
      </c>
      <c r="C117" s="19" t="s">
        <v>266</v>
      </c>
      <c r="D117" s="57" t="s">
        <v>241</v>
      </c>
      <c r="E117" s="33" t="s">
        <v>23</v>
      </c>
      <c r="F117" s="24" t="s">
        <v>281</v>
      </c>
      <c r="G117" s="24">
        <v>7.395</v>
      </c>
      <c r="H117" s="25" t="s">
        <v>254</v>
      </c>
      <c r="I117" s="38" t="s">
        <v>52</v>
      </c>
      <c r="J117" s="24">
        <v>7.395</v>
      </c>
      <c r="K117" s="33" t="s">
        <v>269</v>
      </c>
      <c r="L117" s="33"/>
    </row>
    <row r="118" spans="1:12" s="1" customFormat="1" ht="36" customHeight="1">
      <c r="A118" s="33">
        <v>89</v>
      </c>
      <c r="B118" s="26" t="s">
        <v>282</v>
      </c>
      <c r="C118" s="26" t="s">
        <v>266</v>
      </c>
      <c r="D118" s="26" t="s">
        <v>141</v>
      </c>
      <c r="E118" s="26" t="s">
        <v>23</v>
      </c>
      <c r="F118" s="26" t="s">
        <v>283</v>
      </c>
      <c r="G118" s="26">
        <v>14.79</v>
      </c>
      <c r="H118" s="25" t="s">
        <v>254</v>
      </c>
      <c r="I118" s="38" t="s">
        <v>52</v>
      </c>
      <c r="J118" s="26">
        <v>14.79</v>
      </c>
      <c r="K118" s="26" t="s">
        <v>269</v>
      </c>
      <c r="L118" s="26"/>
    </row>
    <row r="119" spans="1:12" s="1" customFormat="1" ht="36" customHeight="1">
      <c r="A119" s="33">
        <v>90</v>
      </c>
      <c r="B119" s="57" t="s">
        <v>284</v>
      </c>
      <c r="C119" s="19" t="s">
        <v>266</v>
      </c>
      <c r="D119" s="57" t="s">
        <v>30</v>
      </c>
      <c r="E119" s="33" t="s">
        <v>23</v>
      </c>
      <c r="F119" s="24" t="s">
        <v>285</v>
      </c>
      <c r="G119" s="24">
        <v>20.706</v>
      </c>
      <c r="H119" s="25" t="s">
        <v>254</v>
      </c>
      <c r="I119" s="38" t="s">
        <v>52</v>
      </c>
      <c r="J119" s="24">
        <v>20.706</v>
      </c>
      <c r="K119" s="33" t="s">
        <v>269</v>
      </c>
      <c r="L119" s="33"/>
    </row>
    <row r="120" spans="1:12" s="1" customFormat="1" ht="36" customHeight="1">
      <c r="A120" s="33">
        <v>91</v>
      </c>
      <c r="B120" s="57" t="s">
        <v>286</v>
      </c>
      <c r="C120" s="19" t="s">
        <v>266</v>
      </c>
      <c r="D120" s="57" t="s">
        <v>47</v>
      </c>
      <c r="E120" s="33" t="s">
        <v>23</v>
      </c>
      <c r="F120" s="24" t="s">
        <v>279</v>
      </c>
      <c r="G120" s="24">
        <v>17.255</v>
      </c>
      <c r="H120" s="25" t="s">
        <v>254</v>
      </c>
      <c r="I120" s="38" t="s">
        <v>52</v>
      </c>
      <c r="J120" s="24">
        <v>17.255</v>
      </c>
      <c r="K120" s="33" t="s">
        <v>269</v>
      </c>
      <c r="L120" s="33"/>
    </row>
    <row r="121" spans="1:12" s="1" customFormat="1" ht="36" customHeight="1">
      <c r="A121" s="33">
        <v>92</v>
      </c>
      <c r="B121" s="57" t="s">
        <v>287</v>
      </c>
      <c r="C121" s="19" t="s">
        <v>266</v>
      </c>
      <c r="D121" s="57" t="s">
        <v>114</v>
      </c>
      <c r="E121" s="33" t="s">
        <v>23</v>
      </c>
      <c r="F121" s="24" t="s">
        <v>288</v>
      </c>
      <c r="G121" s="24">
        <v>36.975</v>
      </c>
      <c r="H121" s="25" t="s">
        <v>254</v>
      </c>
      <c r="I121" s="38" t="s">
        <v>52</v>
      </c>
      <c r="J121" s="24">
        <v>36.975</v>
      </c>
      <c r="K121" s="33" t="s">
        <v>269</v>
      </c>
      <c r="L121" s="33"/>
    </row>
    <row r="122" spans="1:12" s="1" customFormat="1" ht="37.5" customHeight="1">
      <c r="A122" s="26">
        <v>93</v>
      </c>
      <c r="B122" s="26" t="s">
        <v>289</v>
      </c>
      <c r="C122" s="26" t="s">
        <v>266</v>
      </c>
      <c r="D122" s="26" t="s">
        <v>37</v>
      </c>
      <c r="E122" s="26" t="s">
        <v>23</v>
      </c>
      <c r="F122" s="26" t="s">
        <v>290</v>
      </c>
      <c r="G122" s="26">
        <v>30.566</v>
      </c>
      <c r="H122" s="25" t="s">
        <v>254</v>
      </c>
      <c r="I122" s="38" t="s">
        <v>52</v>
      </c>
      <c r="J122" s="24">
        <v>16.12199</v>
      </c>
      <c r="K122" s="26" t="s">
        <v>269</v>
      </c>
      <c r="L122" s="26"/>
    </row>
    <row r="123" spans="1:12" s="1" customFormat="1" ht="30.75" customHeight="1">
      <c r="A123" s="27"/>
      <c r="B123" s="27"/>
      <c r="C123" s="27"/>
      <c r="D123" s="27"/>
      <c r="E123" s="27"/>
      <c r="F123" s="27"/>
      <c r="G123" s="27"/>
      <c r="H123" s="25" t="s">
        <v>51</v>
      </c>
      <c r="I123" s="38" t="s">
        <v>52</v>
      </c>
      <c r="J123" s="24">
        <v>14.444009999999999</v>
      </c>
      <c r="K123" s="27"/>
      <c r="L123" s="27"/>
    </row>
    <row r="124" spans="1:12" s="1" customFormat="1" ht="30" customHeight="1">
      <c r="A124" s="33">
        <v>94</v>
      </c>
      <c r="B124" s="57" t="s">
        <v>291</v>
      </c>
      <c r="C124" s="19" t="s">
        <v>266</v>
      </c>
      <c r="D124" s="57" t="s">
        <v>32</v>
      </c>
      <c r="E124" s="33" t="s">
        <v>23</v>
      </c>
      <c r="F124" s="24" t="s">
        <v>281</v>
      </c>
      <c r="G124" s="24">
        <v>7.395</v>
      </c>
      <c r="H124" s="25" t="s">
        <v>51</v>
      </c>
      <c r="I124" s="38" t="s">
        <v>52</v>
      </c>
      <c r="J124" s="24">
        <v>7.395</v>
      </c>
      <c r="K124" s="33" t="s">
        <v>269</v>
      </c>
      <c r="L124" s="33"/>
    </row>
    <row r="125" spans="1:12" s="1" customFormat="1" ht="30" customHeight="1">
      <c r="A125" s="33">
        <v>95</v>
      </c>
      <c r="B125" s="57" t="s">
        <v>292</v>
      </c>
      <c r="C125" s="19" t="s">
        <v>266</v>
      </c>
      <c r="D125" s="57" t="s">
        <v>293</v>
      </c>
      <c r="E125" s="33" t="s">
        <v>23</v>
      </c>
      <c r="F125" s="24" t="s">
        <v>294</v>
      </c>
      <c r="G125" s="24">
        <v>21.2</v>
      </c>
      <c r="H125" s="25" t="s">
        <v>51</v>
      </c>
      <c r="I125" s="38" t="s">
        <v>52</v>
      </c>
      <c r="J125" s="24">
        <v>21.2</v>
      </c>
      <c r="K125" s="33" t="s">
        <v>269</v>
      </c>
      <c r="L125" s="33"/>
    </row>
    <row r="126" spans="1:12" s="1" customFormat="1" ht="30" customHeight="1">
      <c r="A126" s="33">
        <v>96</v>
      </c>
      <c r="B126" s="57" t="s">
        <v>295</v>
      </c>
      <c r="C126" s="19" t="s">
        <v>266</v>
      </c>
      <c r="D126" s="57" t="s">
        <v>296</v>
      </c>
      <c r="E126" s="33" t="s">
        <v>40</v>
      </c>
      <c r="F126" s="24" t="s">
        <v>297</v>
      </c>
      <c r="G126" s="24">
        <v>3.0255</v>
      </c>
      <c r="H126" s="25" t="s">
        <v>51</v>
      </c>
      <c r="I126" s="38" t="s">
        <v>52</v>
      </c>
      <c r="J126" s="24">
        <v>3.0255</v>
      </c>
      <c r="K126" s="33" t="s">
        <v>269</v>
      </c>
      <c r="L126" s="33"/>
    </row>
    <row r="127" spans="1:12" s="1" customFormat="1" ht="30" customHeight="1">
      <c r="A127" s="33">
        <v>97</v>
      </c>
      <c r="B127" s="57" t="s">
        <v>298</v>
      </c>
      <c r="C127" s="19" t="s">
        <v>266</v>
      </c>
      <c r="D127" s="57" t="s">
        <v>217</v>
      </c>
      <c r="E127" s="33" t="s">
        <v>40</v>
      </c>
      <c r="F127" s="24" t="s">
        <v>299</v>
      </c>
      <c r="G127" s="24">
        <v>9.4125</v>
      </c>
      <c r="H127" s="25" t="s">
        <v>51</v>
      </c>
      <c r="I127" s="38" t="s">
        <v>52</v>
      </c>
      <c r="J127" s="24">
        <v>9.4125</v>
      </c>
      <c r="K127" s="33" t="s">
        <v>269</v>
      </c>
      <c r="L127" s="33"/>
    </row>
    <row r="128" spans="1:12" s="1" customFormat="1" ht="21" customHeight="1">
      <c r="A128" s="26"/>
      <c r="B128" s="44" t="s">
        <v>55</v>
      </c>
      <c r="C128" s="45"/>
      <c r="D128" s="45"/>
      <c r="E128" s="45"/>
      <c r="F128" s="46"/>
      <c r="G128" s="33">
        <f>SUM(G112:G127)</f>
        <v>256.22749999999996</v>
      </c>
      <c r="H128" s="20"/>
      <c r="I128" s="36"/>
      <c r="J128" s="33"/>
      <c r="K128" s="33"/>
      <c r="L128" s="33"/>
    </row>
    <row r="129" spans="1:12" s="1" customFormat="1" ht="30" customHeight="1">
      <c r="A129" s="33">
        <v>98</v>
      </c>
      <c r="B129" s="57" t="s">
        <v>300</v>
      </c>
      <c r="C129" s="19" t="s">
        <v>57</v>
      </c>
      <c r="D129" s="57" t="s">
        <v>301</v>
      </c>
      <c r="E129" s="33" t="s">
        <v>23</v>
      </c>
      <c r="F129" s="58" t="s">
        <v>300</v>
      </c>
      <c r="G129" s="24">
        <v>10</v>
      </c>
      <c r="H129" s="25" t="s">
        <v>51</v>
      </c>
      <c r="I129" s="38" t="s">
        <v>52</v>
      </c>
      <c r="J129" s="24">
        <v>10</v>
      </c>
      <c r="K129" s="33" t="s">
        <v>302</v>
      </c>
      <c r="L129" s="33"/>
    </row>
    <row r="130" spans="1:12" s="1" customFormat="1" ht="30" customHeight="1">
      <c r="A130" s="33">
        <v>99</v>
      </c>
      <c r="B130" s="57" t="s">
        <v>303</v>
      </c>
      <c r="C130" s="19" t="s">
        <v>57</v>
      </c>
      <c r="D130" s="57" t="s">
        <v>191</v>
      </c>
      <c r="E130" s="33" t="s">
        <v>23</v>
      </c>
      <c r="F130" s="58" t="s">
        <v>303</v>
      </c>
      <c r="G130" s="24">
        <v>4</v>
      </c>
      <c r="H130" s="25" t="s">
        <v>51</v>
      </c>
      <c r="I130" s="38" t="s">
        <v>52</v>
      </c>
      <c r="J130" s="24">
        <v>4</v>
      </c>
      <c r="K130" s="33" t="s">
        <v>302</v>
      </c>
      <c r="L130" s="33"/>
    </row>
    <row r="131" spans="1:12" s="1" customFormat="1" ht="30" customHeight="1">
      <c r="A131" s="33">
        <v>100</v>
      </c>
      <c r="B131" s="57" t="s">
        <v>304</v>
      </c>
      <c r="C131" s="19" t="s">
        <v>57</v>
      </c>
      <c r="D131" s="57" t="s">
        <v>305</v>
      </c>
      <c r="E131" s="33" t="s">
        <v>23</v>
      </c>
      <c r="F131" s="58" t="s">
        <v>304</v>
      </c>
      <c r="G131" s="24">
        <v>10</v>
      </c>
      <c r="H131" s="25" t="s">
        <v>51</v>
      </c>
      <c r="I131" s="38" t="s">
        <v>52</v>
      </c>
      <c r="J131" s="24">
        <v>10</v>
      </c>
      <c r="K131" s="33" t="s">
        <v>302</v>
      </c>
      <c r="L131" s="33"/>
    </row>
    <row r="132" spans="1:12" s="1" customFormat="1" ht="30" customHeight="1">
      <c r="A132" s="33">
        <v>101</v>
      </c>
      <c r="B132" s="57" t="s">
        <v>306</v>
      </c>
      <c r="C132" s="19" t="s">
        <v>57</v>
      </c>
      <c r="D132" s="57" t="s">
        <v>307</v>
      </c>
      <c r="E132" s="33" t="s">
        <v>23</v>
      </c>
      <c r="F132" s="58" t="s">
        <v>306</v>
      </c>
      <c r="G132" s="24">
        <v>3</v>
      </c>
      <c r="H132" s="25" t="s">
        <v>51</v>
      </c>
      <c r="I132" s="38" t="s">
        <v>52</v>
      </c>
      <c r="J132" s="24">
        <v>3</v>
      </c>
      <c r="K132" s="33" t="s">
        <v>302</v>
      </c>
      <c r="L132" s="33"/>
    </row>
    <row r="133" spans="1:12" s="1" customFormat="1" ht="34.5" customHeight="1">
      <c r="A133" s="33">
        <v>102</v>
      </c>
      <c r="B133" s="57" t="s">
        <v>308</v>
      </c>
      <c r="C133" s="19" t="s">
        <v>57</v>
      </c>
      <c r="D133" s="57" t="s">
        <v>309</v>
      </c>
      <c r="E133" s="33" t="s">
        <v>23</v>
      </c>
      <c r="F133" s="58" t="s">
        <v>308</v>
      </c>
      <c r="G133" s="24">
        <v>10</v>
      </c>
      <c r="H133" s="25" t="s">
        <v>51</v>
      </c>
      <c r="I133" s="38" t="s">
        <v>52</v>
      </c>
      <c r="J133" s="24">
        <v>10</v>
      </c>
      <c r="K133" s="33" t="s">
        <v>302</v>
      </c>
      <c r="L133" s="33"/>
    </row>
    <row r="134" spans="1:12" s="1" customFormat="1" ht="30" customHeight="1">
      <c r="A134" s="33">
        <v>103</v>
      </c>
      <c r="B134" s="57" t="s">
        <v>310</v>
      </c>
      <c r="C134" s="19" t="s">
        <v>57</v>
      </c>
      <c r="D134" s="57" t="s">
        <v>311</v>
      </c>
      <c r="E134" s="33" t="s">
        <v>23</v>
      </c>
      <c r="F134" s="58" t="s">
        <v>310</v>
      </c>
      <c r="G134" s="24">
        <v>10</v>
      </c>
      <c r="H134" s="25" t="s">
        <v>51</v>
      </c>
      <c r="I134" s="38" t="s">
        <v>52</v>
      </c>
      <c r="J134" s="24">
        <v>10</v>
      </c>
      <c r="K134" s="33" t="s">
        <v>302</v>
      </c>
      <c r="L134" s="33"/>
    </row>
    <row r="135" spans="1:12" s="1" customFormat="1" ht="30" customHeight="1">
      <c r="A135" s="33">
        <v>104</v>
      </c>
      <c r="B135" s="57" t="s">
        <v>312</v>
      </c>
      <c r="C135" s="19" t="s">
        <v>57</v>
      </c>
      <c r="D135" s="57" t="s">
        <v>241</v>
      </c>
      <c r="E135" s="33" t="s">
        <v>23</v>
      </c>
      <c r="F135" s="58" t="s">
        <v>312</v>
      </c>
      <c r="G135" s="24">
        <v>10</v>
      </c>
      <c r="H135" s="25" t="s">
        <v>51</v>
      </c>
      <c r="I135" s="38" t="s">
        <v>52</v>
      </c>
      <c r="J135" s="24">
        <v>10</v>
      </c>
      <c r="K135" s="33" t="s">
        <v>302</v>
      </c>
      <c r="L135" s="33"/>
    </row>
    <row r="136" spans="1:12" s="1" customFormat="1" ht="36" customHeight="1">
      <c r="A136" s="33">
        <v>105</v>
      </c>
      <c r="B136" s="57" t="s">
        <v>313</v>
      </c>
      <c r="C136" s="19" t="s">
        <v>57</v>
      </c>
      <c r="D136" s="57" t="s">
        <v>203</v>
      </c>
      <c r="E136" s="33" t="s">
        <v>23</v>
      </c>
      <c r="F136" s="58" t="s">
        <v>313</v>
      </c>
      <c r="G136" s="24">
        <v>10</v>
      </c>
      <c r="H136" s="25" t="s">
        <v>51</v>
      </c>
      <c r="I136" s="38" t="s">
        <v>52</v>
      </c>
      <c r="J136" s="24">
        <v>10</v>
      </c>
      <c r="K136" s="33" t="s">
        <v>302</v>
      </c>
      <c r="L136" s="33"/>
    </row>
    <row r="137" spans="1:12" s="1" customFormat="1" ht="21" customHeight="1">
      <c r="A137" s="26"/>
      <c r="B137" s="44" t="s">
        <v>55</v>
      </c>
      <c r="C137" s="45"/>
      <c r="D137" s="45"/>
      <c r="E137" s="45"/>
      <c r="F137" s="46"/>
      <c r="G137" s="33">
        <f>SUM(G129:G136)</f>
        <v>67</v>
      </c>
      <c r="H137" s="20"/>
      <c r="I137" s="36"/>
      <c r="J137" s="33"/>
      <c r="K137" s="33"/>
      <c r="L137" s="33"/>
    </row>
    <row r="138" spans="1:12" s="1" customFormat="1" ht="36" customHeight="1">
      <c r="A138" s="33">
        <v>106</v>
      </c>
      <c r="B138" s="43" t="s">
        <v>284</v>
      </c>
      <c r="C138" s="19" t="s">
        <v>21</v>
      </c>
      <c r="D138" s="19" t="s">
        <v>30</v>
      </c>
      <c r="E138" s="19" t="s">
        <v>23</v>
      </c>
      <c r="F138" s="19" t="s">
        <v>314</v>
      </c>
      <c r="G138" s="19">
        <v>5.298216999999994</v>
      </c>
      <c r="H138" s="25" t="s">
        <v>51</v>
      </c>
      <c r="I138" s="38" t="s">
        <v>52</v>
      </c>
      <c r="J138" s="19">
        <v>5.298216999999994</v>
      </c>
      <c r="K138" s="33" t="s">
        <v>269</v>
      </c>
      <c r="L138" s="33"/>
    </row>
    <row r="139" spans="1:12" s="1" customFormat="1" ht="36" customHeight="1">
      <c r="A139" s="33">
        <v>107</v>
      </c>
      <c r="B139" s="43" t="s">
        <v>315</v>
      </c>
      <c r="C139" s="19" t="s">
        <v>21</v>
      </c>
      <c r="D139" s="19" t="s">
        <v>316</v>
      </c>
      <c r="E139" s="19" t="s">
        <v>23</v>
      </c>
      <c r="F139" s="19" t="s">
        <v>314</v>
      </c>
      <c r="G139" s="19">
        <v>41</v>
      </c>
      <c r="H139" s="25" t="s">
        <v>51</v>
      </c>
      <c r="I139" s="38" t="s">
        <v>52</v>
      </c>
      <c r="J139" s="19">
        <v>41</v>
      </c>
      <c r="K139" s="33" t="s">
        <v>269</v>
      </c>
      <c r="L139" s="33"/>
    </row>
    <row r="140" spans="1:12" s="1" customFormat="1" ht="37.5" customHeight="1">
      <c r="A140" s="33">
        <v>108</v>
      </c>
      <c r="B140" s="19" t="s">
        <v>317</v>
      </c>
      <c r="C140" s="19" t="s">
        <v>21</v>
      </c>
      <c r="D140" s="19" t="s">
        <v>162</v>
      </c>
      <c r="E140" s="19" t="s">
        <v>23</v>
      </c>
      <c r="F140" s="19" t="s">
        <v>317</v>
      </c>
      <c r="G140" s="19">
        <v>4</v>
      </c>
      <c r="H140" s="25" t="s">
        <v>51</v>
      </c>
      <c r="I140" s="38" t="s">
        <v>52</v>
      </c>
      <c r="J140" s="19">
        <v>4</v>
      </c>
      <c r="K140" s="33" t="s">
        <v>302</v>
      </c>
      <c r="L140" s="19"/>
    </row>
    <row r="141" spans="1:12" s="1" customFormat="1" ht="30" customHeight="1">
      <c r="A141" s="33">
        <v>109</v>
      </c>
      <c r="B141" s="43" t="s">
        <v>318</v>
      </c>
      <c r="C141" s="19" t="s">
        <v>21</v>
      </c>
      <c r="D141" s="19" t="s">
        <v>30</v>
      </c>
      <c r="E141" s="19" t="s">
        <v>23</v>
      </c>
      <c r="F141" s="43" t="s">
        <v>318</v>
      </c>
      <c r="G141" s="33">
        <v>18</v>
      </c>
      <c r="H141" s="25" t="s">
        <v>51</v>
      </c>
      <c r="I141" s="38" t="s">
        <v>52</v>
      </c>
      <c r="J141" s="33">
        <v>18</v>
      </c>
      <c r="K141" s="33" t="s">
        <v>302</v>
      </c>
      <c r="L141" s="33"/>
    </row>
    <row r="142" spans="1:12" s="1" customFormat="1" ht="21" customHeight="1">
      <c r="A142" s="26"/>
      <c r="B142" s="44" t="s">
        <v>55</v>
      </c>
      <c r="C142" s="45"/>
      <c r="D142" s="45"/>
      <c r="E142" s="45"/>
      <c r="F142" s="46"/>
      <c r="G142" s="33">
        <f>SUM(G138:G141)</f>
        <v>68.298217</v>
      </c>
      <c r="H142" s="20"/>
      <c r="I142" s="36"/>
      <c r="J142" s="33"/>
      <c r="K142" s="33"/>
      <c r="L142" s="33"/>
    </row>
    <row r="143" spans="1:12" s="1" customFormat="1" ht="36" customHeight="1">
      <c r="A143" s="33">
        <v>110</v>
      </c>
      <c r="B143" s="43" t="s">
        <v>319</v>
      </c>
      <c r="C143" s="19" t="s">
        <v>83</v>
      </c>
      <c r="D143" s="19" t="s">
        <v>84</v>
      </c>
      <c r="E143" s="19" t="s">
        <v>23</v>
      </c>
      <c r="F143" s="19" t="s">
        <v>320</v>
      </c>
      <c r="G143" s="19">
        <v>14.2</v>
      </c>
      <c r="H143" s="25" t="s">
        <v>51</v>
      </c>
      <c r="I143" s="38" t="s">
        <v>52</v>
      </c>
      <c r="J143" s="19">
        <v>14.2</v>
      </c>
      <c r="K143" s="33" t="s">
        <v>269</v>
      </c>
      <c r="L143" s="33"/>
    </row>
    <row r="144" spans="1:12" s="1" customFormat="1" ht="30" customHeight="1">
      <c r="A144" s="33">
        <v>111</v>
      </c>
      <c r="B144" s="19" t="s">
        <v>321</v>
      </c>
      <c r="C144" s="19" t="s">
        <v>87</v>
      </c>
      <c r="D144" s="19" t="s">
        <v>322</v>
      </c>
      <c r="E144" s="19" t="s">
        <v>23</v>
      </c>
      <c r="F144" s="19" t="s">
        <v>323</v>
      </c>
      <c r="G144" s="19">
        <v>4</v>
      </c>
      <c r="H144" s="25" t="s">
        <v>51</v>
      </c>
      <c r="I144" s="38" t="s">
        <v>52</v>
      </c>
      <c r="J144" s="19">
        <v>4</v>
      </c>
      <c r="K144" s="19" t="s">
        <v>91</v>
      </c>
      <c r="L144" s="19"/>
    </row>
    <row r="145" spans="1:12" s="1" customFormat="1" ht="30" customHeight="1">
      <c r="A145" s="33">
        <v>112</v>
      </c>
      <c r="B145" s="19" t="s">
        <v>324</v>
      </c>
      <c r="C145" s="19" t="s">
        <v>87</v>
      </c>
      <c r="D145" s="19" t="s">
        <v>325</v>
      </c>
      <c r="E145" s="19" t="s">
        <v>23</v>
      </c>
      <c r="F145" s="19" t="s">
        <v>323</v>
      </c>
      <c r="G145" s="19">
        <v>3.2</v>
      </c>
      <c r="H145" s="25" t="s">
        <v>51</v>
      </c>
      <c r="I145" s="38" t="s">
        <v>52</v>
      </c>
      <c r="J145" s="19">
        <v>3.2</v>
      </c>
      <c r="K145" s="19" t="s">
        <v>91</v>
      </c>
      <c r="L145" s="19"/>
    </row>
    <row r="146" spans="1:12" s="1" customFormat="1" ht="37.5" customHeight="1">
      <c r="A146" s="33">
        <v>113</v>
      </c>
      <c r="B146" s="33" t="s">
        <v>326</v>
      </c>
      <c r="C146" s="19" t="s">
        <v>87</v>
      </c>
      <c r="D146" s="33" t="s">
        <v>327</v>
      </c>
      <c r="E146" s="33" t="s">
        <v>23</v>
      </c>
      <c r="F146" s="33" t="s">
        <v>328</v>
      </c>
      <c r="G146" s="33">
        <v>6.3</v>
      </c>
      <c r="H146" s="25" t="s">
        <v>51</v>
      </c>
      <c r="I146" s="38" t="s">
        <v>52</v>
      </c>
      <c r="J146" s="33">
        <v>6.3</v>
      </c>
      <c r="K146" s="33" t="s">
        <v>91</v>
      </c>
      <c r="L146" s="33"/>
    </row>
    <row r="147" spans="1:12" s="1" customFormat="1" ht="30" customHeight="1">
      <c r="A147" s="33">
        <v>114</v>
      </c>
      <c r="B147" s="33" t="s">
        <v>329</v>
      </c>
      <c r="C147" s="19" t="s">
        <v>87</v>
      </c>
      <c r="D147" s="33" t="s">
        <v>224</v>
      </c>
      <c r="E147" s="33" t="s">
        <v>23</v>
      </c>
      <c r="F147" s="33" t="s">
        <v>330</v>
      </c>
      <c r="G147" s="33">
        <v>6</v>
      </c>
      <c r="H147" s="25" t="s">
        <v>51</v>
      </c>
      <c r="I147" s="38" t="s">
        <v>52</v>
      </c>
      <c r="J147" s="33">
        <v>6</v>
      </c>
      <c r="K147" s="33" t="s">
        <v>302</v>
      </c>
      <c r="L147" s="33"/>
    </row>
    <row r="148" spans="1:12" s="1" customFormat="1" ht="21" customHeight="1">
      <c r="A148" s="19"/>
      <c r="B148" s="44" t="s">
        <v>55</v>
      </c>
      <c r="C148" s="45"/>
      <c r="D148" s="45"/>
      <c r="E148" s="45"/>
      <c r="F148" s="46"/>
      <c r="G148" s="33">
        <f>SUM(G144:G147)</f>
        <v>19.5</v>
      </c>
      <c r="H148" s="20"/>
      <c r="I148" s="36"/>
      <c r="J148" s="33"/>
      <c r="K148" s="33"/>
      <c r="L148" s="33"/>
    </row>
    <row r="149" spans="1:12" s="1" customFormat="1" ht="30" customHeight="1">
      <c r="A149" s="33">
        <v>115</v>
      </c>
      <c r="B149" s="34" t="s">
        <v>331</v>
      </c>
      <c r="C149" s="19" t="s">
        <v>332</v>
      </c>
      <c r="D149" s="33" t="s">
        <v>22</v>
      </c>
      <c r="E149" s="33" t="s">
        <v>23</v>
      </c>
      <c r="F149" s="34" t="s">
        <v>331</v>
      </c>
      <c r="G149" s="33">
        <v>10</v>
      </c>
      <c r="H149" s="25" t="s">
        <v>51</v>
      </c>
      <c r="I149" s="38" t="s">
        <v>52</v>
      </c>
      <c r="J149" s="33">
        <v>10</v>
      </c>
      <c r="K149" s="33" t="s">
        <v>302</v>
      </c>
      <c r="L149" s="33"/>
    </row>
    <row r="150" spans="1:12" s="1" customFormat="1" ht="30" customHeight="1">
      <c r="A150" s="33">
        <v>116</v>
      </c>
      <c r="B150" s="34" t="s">
        <v>333</v>
      </c>
      <c r="C150" s="19" t="s">
        <v>332</v>
      </c>
      <c r="D150" s="33" t="s">
        <v>334</v>
      </c>
      <c r="E150" s="33" t="s">
        <v>23</v>
      </c>
      <c r="F150" s="34" t="s">
        <v>333</v>
      </c>
      <c r="G150" s="33">
        <v>10</v>
      </c>
      <c r="H150" s="25" t="s">
        <v>51</v>
      </c>
      <c r="I150" s="38" t="s">
        <v>52</v>
      </c>
      <c r="J150" s="33">
        <v>10</v>
      </c>
      <c r="K150" s="33" t="s">
        <v>302</v>
      </c>
      <c r="L150" s="33"/>
    </row>
    <row r="151" spans="1:12" s="1" customFormat="1" ht="30" customHeight="1">
      <c r="A151" s="33">
        <v>117</v>
      </c>
      <c r="B151" s="34" t="s">
        <v>335</v>
      </c>
      <c r="C151" s="19" t="s">
        <v>332</v>
      </c>
      <c r="D151" s="33" t="s">
        <v>182</v>
      </c>
      <c r="E151" s="33" t="s">
        <v>23</v>
      </c>
      <c r="F151" s="34" t="s">
        <v>335</v>
      </c>
      <c r="G151" s="33">
        <v>10</v>
      </c>
      <c r="H151" s="25" t="s">
        <v>51</v>
      </c>
      <c r="I151" s="38" t="s">
        <v>52</v>
      </c>
      <c r="J151" s="33">
        <v>10</v>
      </c>
      <c r="K151" s="33" t="s">
        <v>302</v>
      </c>
      <c r="L151" s="33"/>
    </row>
    <row r="152" spans="1:12" s="1" customFormat="1" ht="30" customHeight="1">
      <c r="A152" s="33">
        <v>118</v>
      </c>
      <c r="B152" s="34" t="s">
        <v>336</v>
      </c>
      <c r="C152" s="19" t="s">
        <v>332</v>
      </c>
      <c r="D152" s="33" t="s">
        <v>337</v>
      </c>
      <c r="E152" s="33" t="s">
        <v>23</v>
      </c>
      <c r="F152" s="34" t="s">
        <v>336</v>
      </c>
      <c r="G152" s="33">
        <v>9</v>
      </c>
      <c r="H152" s="25" t="s">
        <v>51</v>
      </c>
      <c r="I152" s="38" t="s">
        <v>52</v>
      </c>
      <c r="J152" s="33">
        <v>9</v>
      </c>
      <c r="K152" s="33" t="s">
        <v>302</v>
      </c>
      <c r="L152" s="33"/>
    </row>
    <row r="153" spans="1:12" s="1" customFormat="1" ht="30" customHeight="1">
      <c r="A153" s="33">
        <v>119</v>
      </c>
      <c r="B153" s="34" t="s">
        <v>338</v>
      </c>
      <c r="C153" s="19" t="s">
        <v>332</v>
      </c>
      <c r="D153" s="33" t="s">
        <v>339</v>
      </c>
      <c r="E153" s="33" t="s">
        <v>23</v>
      </c>
      <c r="F153" s="34" t="s">
        <v>338</v>
      </c>
      <c r="G153" s="33">
        <v>9</v>
      </c>
      <c r="H153" s="25" t="s">
        <v>51</v>
      </c>
      <c r="I153" s="38" t="s">
        <v>52</v>
      </c>
      <c r="J153" s="33">
        <v>9</v>
      </c>
      <c r="K153" s="33" t="s">
        <v>302</v>
      </c>
      <c r="L153" s="33"/>
    </row>
    <row r="154" spans="1:12" s="1" customFormat="1" ht="30" customHeight="1">
      <c r="A154" s="33">
        <v>120</v>
      </c>
      <c r="B154" s="34" t="s">
        <v>340</v>
      </c>
      <c r="C154" s="19" t="s">
        <v>332</v>
      </c>
      <c r="D154" s="33" t="s">
        <v>341</v>
      </c>
      <c r="E154" s="33" t="s">
        <v>23</v>
      </c>
      <c r="F154" s="34" t="s">
        <v>340</v>
      </c>
      <c r="G154" s="33">
        <v>10</v>
      </c>
      <c r="H154" s="25" t="s">
        <v>51</v>
      </c>
      <c r="I154" s="38" t="s">
        <v>52</v>
      </c>
      <c r="J154" s="33">
        <v>10</v>
      </c>
      <c r="K154" s="33" t="s">
        <v>302</v>
      </c>
      <c r="L154" s="33"/>
    </row>
    <row r="155" spans="1:12" s="1" customFormat="1" ht="30" customHeight="1">
      <c r="A155" s="33">
        <v>121</v>
      </c>
      <c r="B155" s="34" t="s">
        <v>342</v>
      </c>
      <c r="C155" s="19" t="s">
        <v>332</v>
      </c>
      <c r="D155" s="33" t="s">
        <v>208</v>
      </c>
      <c r="E155" s="33" t="s">
        <v>23</v>
      </c>
      <c r="F155" s="34" t="s">
        <v>342</v>
      </c>
      <c r="G155" s="33">
        <v>10</v>
      </c>
      <c r="H155" s="25" t="s">
        <v>51</v>
      </c>
      <c r="I155" s="38" t="s">
        <v>52</v>
      </c>
      <c r="J155" s="33">
        <v>10</v>
      </c>
      <c r="K155" s="33" t="s">
        <v>302</v>
      </c>
      <c r="L155" s="33"/>
    </row>
    <row r="156" spans="1:12" s="1" customFormat="1" ht="30" customHeight="1">
      <c r="A156" s="33">
        <v>122</v>
      </c>
      <c r="B156" s="34" t="s">
        <v>343</v>
      </c>
      <c r="C156" s="19" t="s">
        <v>332</v>
      </c>
      <c r="D156" s="33" t="s">
        <v>344</v>
      </c>
      <c r="E156" s="33" t="s">
        <v>23</v>
      </c>
      <c r="F156" s="34" t="s">
        <v>343</v>
      </c>
      <c r="G156" s="33">
        <v>9</v>
      </c>
      <c r="H156" s="25" t="s">
        <v>51</v>
      </c>
      <c r="I156" s="38" t="s">
        <v>52</v>
      </c>
      <c r="J156" s="33">
        <v>9</v>
      </c>
      <c r="K156" s="33" t="s">
        <v>302</v>
      </c>
      <c r="L156" s="33"/>
    </row>
    <row r="157" spans="1:12" s="1" customFormat="1" ht="21" customHeight="1">
      <c r="A157" s="19"/>
      <c r="B157" s="44" t="s">
        <v>55</v>
      </c>
      <c r="C157" s="45"/>
      <c r="D157" s="45"/>
      <c r="E157" s="45"/>
      <c r="F157" s="46"/>
      <c r="G157" s="33">
        <f>SUM(G149:G156)</f>
        <v>77</v>
      </c>
      <c r="H157" s="20"/>
      <c r="I157" s="36"/>
      <c r="J157" s="33"/>
      <c r="K157" s="33"/>
      <c r="L157" s="33"/>
    </row>
  </sheetData>
  <sheetProtection/>
  <mergeCells count="129">
    <mergeCell ref="B2:L2"/>
    <mergeCell ref="B3:G3"/>
    <mergeCell ref="J3:L3"/>
    <mergeCell ref="H4:J4"/>
    <mergeCell ref="B22:F22"/>
    <mergeCell ref="B29:F29"/>
    <mergeCell ref="B36:F36"/>
    <mergeCell ref="B41:F41"/>
    <mergeCell ref="B101:F101"/>
    <mergeCell ref="B128:F128"/>
    <mergeCell ref="B137:F137"/>
    <mergeCell ref="B142:F142"/>
    <mergeCell ref="B148:F148"/>
    <mergeCell ref="B157:F157"/>
    <mergeCell ref="A4:A5"/>
    <mergeCell ref="A8:A9"/>
    <mergeCell ref="A20:A21"/>
    <mergeCell ref="A23:A24"/>
    <mergeCell ref="A25:A27"/>
    <mergeCell ref="A39:A40"/>
    <mergeCell ref="A48:A49"/>
    <mergeCell ref="A69:A70"/>
    <mergeCell ref="A83:A84"/>
    <mergeCell ref="A89:A90"/>
    <mergeCell ref="A97:A98"/>
    <mergeCell ref="A103:A106"/>
    <mergeCell ref="A122:A123"/>
    <mergeCell ref="B4:B5"/>
    <mergeCell ref="B8:B9"/>
    <mergeCell ref="B20:B21"/>
    <mergeCell ref="B23:B24"/>
    <mergeCell ref="B25:B27"/>
    <mergeCell ref="B39:B40"/>
    <mergeCell ref="B48:B49"/>
    <mergeCell ref="B69:B70"/>
    <mergeCell ref="B83:B84"/>
    <mergeCell ref="B89:B90"/>
    <mergeCell ref="B97:B98"/>
    <mergeCell ref="B103:B106"/>
    <mergeCell ref="B122:B123"/>
    <mergeCell ref="C4:C5"/>
    <mergeCell ref="C8:C9"/>
    <mergeCell ref="C20:C21"/>
    <mergeCell ref="C23:C24"/>
    <mergeCell ref="C25:C27"/>
    <mergeCell ref="C39:C40"/>
    <mergeCell ref="C48:C49"/>
    <mergeCell ref="C69:C70"/>
    <mergeCell ref="C83:C84"/>
    <mergeCell ref="C89:C90"/>
    <mergeCell ref="C97:C98"/>
    <mergeCell ref="C103:C106"/>
    <mergeCell ref="C122:C123"/>
    <mergeCell ref="D4:D5"/>
    <mergeCell ref="D8:D9"/>
    <mergeCell ref="D20:D21"/>
    <mergeCell ref="D23:D24"/>
    <mergeCell ref="D25:D27"/>
    <mergeCell ref="D39:D40"/>
    <mergeCell ref="D48:D49"/>
    <mergeCell ref="D69:D70"/>
    <mergeCell ref="D83:D84"/>
    <mergeCell ref="D89:D90"/>
    <mergeCell ref="D97:D98"/>
    <mergeCell ref="D103:D106"/>
    <mergeCell ref="D122:D123"/>
    <mergeCell ref="E4:E5"/>
    <mergeCell ref="E8:E9"/>
    <mergeCell ref="E20:E21"/>
    <mergeCell ref="E23:E24"/>
    <mergeCell ref="E25:E27"/>
    <mergeCell ref="E39:E40"/>
    <mergeCell ref="E48:E49"/>
    <mergeCell ref="E69:E70"/>
    <mergeCell ref="E83:E84"/>
    <mergeCell ref="E89:E90"/>
    <mergeCell ref="E97:E98"/>
    <mergeCell ref="E103:E106"/>
    <mergeCell ref="E122:E123"/>
    <mergeCell ref="F4:F5"/>
    <mergeCell ref="F8:F9"/>
    <mergeCell ref="F20:F21"/>
    <mergeCell ref="F23:F24"/>
    <mergeCell ref="F25:F27"/>
    <mergeCell ref="F39:F40"/>
    <mergeCell ref="F48:F49"/>
    <mergeCell ref="F69:F70"/>
    <mergeCell ref="F83:F84"/>
    <mergeCell ref="F89:F90"/>
    <mergeCell ref="F97:F98"/>
    <mergeCell ref="F103:F106"/>
    <mergeCell ref="F122:F123"/>
    <mergeCell ref="G4:G5"/>
    <mergeCell ref="G8:G9"/>
    <mergeCell ref="G20:G21"/>
    <mergeCell ref="G23:G24"/>
    <mergeCell ref="G25:G27"/>
    <mergeCell ref="G39:G40"/>
    <mergeCell ref="G48:G49"/>
    <mergeCell ref="G69:G70"/>
    <mergeCell ref="G83:G84"/>
    <mergeCell ref="G89:G90"/>
    <mergeCell ref="G97:G98"/>
    <mergeCell ref="G103:G106"/>
    <mergeCell ref="G122:G123"/>
    <mergeCell ref="K4:K5"/>
    <mergeCell ref="K8:K9"/>
    <mergeCell ref="K20:K21"/>
    <mergeCell ref="K23:K24"/>
    <mergeCell ref="K39:K40"/>
    <mergeCell ref="K48:K49"/>
    <mergeCell ref="K69:K70"/>
    <mergeCell ref="K83:K84"/>
    <mergeCell ref="K89:K90"/>
    <mergeCell ref="K97:K98"/>
    <mergeCell ref="K103:K106"/>
    <mergeCell ref="K122:K123"/>
    <mergeCell ref="L4:L5"/>
    <mergeCell ref="L8:L9"/>
    <mergeCell ref="L20:L21"/>
    <mergeCell ref="L23:L24"/>
    <mergeCell ref="L39:L40"/>
    <mergeCell ref="L48:L49"/>
    <mergeCell ref="L69:L70"/>
    <mergeCell ref="L83:L84"/>
    <mergeCell ref="L89:L90"/>
    <mergeCell ref="L97:L98"/>
    <mergeCell ref="L103:L106"/>
    <mergeCell ref="L122:L123"/>
  </mergeCells>
  <printOptions horizontalCentered="1"/>
  <pageMargins left="0.35" right="0.35" top="0.79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6.125" style="2" customWidth="1"/>
    <col min="2" max="2" width="19.50390625" style="3" customWidth="1"/>
    <col min="3" max="3" width="15.00390625" style="1" customWidth="1"/>
    <col min="4" max="4" width="8.00390625" style="3" customWidth="1"/>
    <col min="5" max="5" width="7.875" style="4" customWidth="1"/>
    <col min="6" max="6" width="26.50390625" style="5" customWidth="1"/>
    <col min="7" max="7" width="12.625" style="3" customWidth="1"/>
    <col min="8" max="8" width="17.625" style="5" customWidth="1"/>
    <col min="9" max="9" width="14.375" style="5" customWidth="1"/>
    <col min="10" max="10" width="13.50390625" style="6" customWidth="1"/>
    <col min="11" max="11" width="9.75390625" style="6" customWidth="1"/>
    <col min="12" max="12" width="6.375" style="6" customWidth="1"/>
  </cols>
  <sheetData>
    <row r="1" spans="1:12" ht="20.25">
      <c r="A1" s="7"/>
      <c r="B1" s="8" t="s">
        <v>0</v>
      </c>
      <c r="C1" s="9"/>
      <c r="D1" s="10"/>
      <c r="E1" s="10"/>
      <c r="F1" s="8"/>
      <c r="G1" s="10"/>
      <c r="H1" s="11"/>
      <c r="I1" s="11"/>
      <c r="J1" s="11"/>
      <c r="K1" s="11"/>
      <c r="L1" s="35"/>
    </row>
    <row r="2" spans="1:12" ht="25.5">
      <c r="A2" s="12"/>
      <c r="B2" s="13" t="s">
        <v>345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>
      <c r="A3" s="7"/>
      <c r="B3" s="14" t="s">
        <v>2</v>
      </c>
      <c r="C3" s="14"/>
      <c r="D3" s="14"/>
      <c r="E3" s="14"/>
      <c r="F3" s="14"/>
      <c r="G3" s="14"/>
      <c r="H3" s="15"/>
      <c r="I3" s="15"/>
      <c r="J3" s="14" t="s">
        <v>3</v>
      </c>
      <c r="K3" s="14"/>
      <c r="L3" s="14"/>
    </row>
    <row r="4" spans="1:12" ht="14.25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/>
      <c r="J4" s="16"/>
      <c r="K4" s="16" t="s">
        <v>12</v>
      </c>
      <c r="L4" s="16" t="s">
        <v>13</v>
      </c>
    </row>
    <row r="5" spans="1:12" ht="14.25">
      <c r="A5" s="16"/>
      <c r="B5" s="16"/>
      <c r="C5" s="16"/>
      <c r="D5" s="16"/>
      <c r="E5" s="16"/>
      <c r="F5" s="16"/>
      <c r="G5" s="16"/>
      <c r="H5" s="16" t="s">
        <v>14</v>
      </c>
      <c r="I5" s="16" t="s">
        <v>15</v>
      </c>
      <c r="J5" s="16" t="s">
        <v>16</v>
      </c>
      <c r="K5" s="16"/>
      <c r="L5" s="16"/>
    </row>
    <row r="6" spans="1:12" ht="14.25">
      <c r="A6" s="16"/>
      <c r="B6" s="16" t="s">
        <v>17</v>
      </c>
      <c r="C6" s="16"/>
      <c r="D6" s="16"/>
      <c r="E6" s="16"/>
      <c r="F6" s="16"/>
      <c r="G6" s="17"/>
      <c r="H6" s="18"/>
      <c r="I6" s="33"/>
      <c r="J6" s="17" t="e">
        <f>#REF!+J7+#REF!</f>
        <v>#REF!</v>
      </c>
      <c r="K6" s="16"/>
      <c r="L6" s="16"/>
    </row>
    <row r="7" spans="1:12" ht="14.25">
      <c r="A7" s="16" t="s">
        <v>18</v>
      </c>
      <c r="B7" s="16" t="s">
        <v>19</v>
      </c>
      <c r="C7" s="16"/>
      <c r="D7" s="16"/>
      <c r="E7" s="16"/>
      <c r="F7" s="16"/>
      <c r="G7" s="16"/>
      <c r="H7" s="16"/>
      <c r="I7" s="16"/>
      <c r="J7" s="16">
        <f>SUM(J8:J8)</f>
        <v>0</v>
      </c>
      <c r="K7" s="16"/>
      <c r="L7" s="16"/>
    </row>
    <row r="8" spans="1:12" ht="24">
      <c r="A8" s="19">
        <v>1</v>
      </c>
      <c r="B8" s="19" t="s">
        <v>346</v>
      </c>
      <c r="C8" s="19" t="s">
        <v>87</v>
      </c>
      <c r="D8" s="19" t="s">
        <v>88</v>
      </c>
      <c r="E8" s="19" t="s">
        <v>23</v>
      </c>
      <c r="F8" s="19" t="s">
        <v>347</v>
      </c>
      <c r="G8" s="19">
        <v>32.44</v>
      </c>
      <c r="H8" s="20"/>
      <c r="I8" s="36"/>
      <c r="J8" s="33"/>
      <c r="K8" s="19" t="s">
        <v>26</v>
      </c>
      <c r="L8" s="19"/>
    </row>
    <row r="9" spans="1:12" ht="24">
      <c r="A9" s="19"/>
      <c r="B9" s="19" t="s">
        <v>348</v>
      </c>
      <c r="C9" s="19" t="s">
        <v>87</v>
      </c>
      <c r="D9" s="19" t="s">
        <v>88</v>
      </c>
      <c r="E9" s="19" t="s">
        <v>40</v>
      </c>
      <c r="F9" s="19" t="s">
        <v>349</v>
      </c>
      <c r="G9" s="19">
        <v>6</v>
      </c>
      <c r="H9" s="20"/>
      <c r="I9" s="36"/>
      <c r="J9" s="33"/>
      <c r="K9" s="19"/>
      <c r="L9" s="19"/>
    </row>
    <row r="10" spans="1:12" ht="24">
      <c r="A10" s="19"/>
      <c r="B10" s="19" t="s">
        <v>350</v>
      </c>
      <c r="C10" s="19" t="s">
        <v>87</v>
      </c>
      <c r="D10" s="19" t="s">
        <v>327</v>
      </c>
      <c r="E10" s="19" t="s">
        <v>23</v>
      </c>
      <c r="F10" s="19" t="s">
        <v>351</v>
      </c>
      <c r="G10" s="19">
        <v>6.3</v>
      </c>
      <c r="H10" s="20"/>
      <c r="I10" s="36"/>
      <c r="J10" s="33"/>
      <c r="K10" s="19"/>
      <c r="L10" s="19"/>
    </row>
    <row r="11" spans="1:12" ht="24">
      <c r="A11" s="19"/>
      <c r="B11" s="19" t="s">
        <v>352</v>
      </c>
      <c r="C11" s="19" t="s">
        <v>87</v>
      </c>
      <c r="D11" s="19" t="s">
        <v>224</v>
      </c>
      <c r="E11" s="19" t="s">
        <v>23</v>
      </c>
      <c r="F11" s="19"/>
      <c r="G11" s="19"/>
      <c r="H11" s="20"/>
      <c r="I11" s="36"/>
      <c r="J11" s="33"/>
      <c r="K11" s="19"/>
      <c r="L11" s="19"/>
    </row>
    <row r="12" spans="1:12" ht="14.25">
      <c r="A12" s="19"/>
      <c r="B12" s="19"/>
      <c r="C12" s="19"/>
      <c r="D12" s="19"/>
      <c r="E12" s="19"/>
      <c r="F12" s="19"/>
      <c r="G12" s="19"/>
      <c r="H12" s="20"/>
      <c r="I12" s="36"/>
      <c r="J12" s="33"/>
      <c r="K12" s="19"/>
      <c r="L12" s="19"/>
    </row>
    <row r="13" spans="1:12" ht="14.25">
      <c r="A13" s="19"/>
      <c r="B13" s="19"/>
      <c r="C13" s="19"/>
      <c r="D13" s="19"/>
      <c r="E13" s="19"/>
      <c r="F13" s="19"/>
      <c r="G13" s="19"/>
      <c r="H13" s="20"/>
      <c r="I13" s="36"/>
      <c r="J13" s="33"/>
      <c r="K13" s="19"/>
      <c r="L13" s="19"/>
    </row>
    <row r="14" spans="1:12" ht="14.25">
      <c r="A14" s="19"/>
      <c r="B14" s="19"/>
      <c r="C14" s="19"/>
      <c r="D14" s="19"/>
      <c r="E14" s="19"/>
      <c r="F14" s="19"/>
      <c r="G14" s="19"/>
      <c r="H14" s="20"/>
      <c r="I14" s="36"/>
      <c r="J14" s="33"/>
      <c r="K14" s="19"/>
      <c r="L14" s="19"/>
    </row>
    <row r="15" spans="1:12" ht="14.25">
      <c r="A15" s="19"/>
      <c r="B15" s="19"/>
      <c r="C15" s="19"/>
      <c r="D15" s="19"/>
      <c r="E15" s="19"/>
      <c r="F15" s="19"/>
      <c r="G15" s="19"/>
      <c r="H15" s="20"/>
      <c r="I15" s="36"/>
      <c r="J15" s="33"/>
      <c r="K15" s="19"/>
      <c r="L15" s="19"/>
    </row>
    <row r="16" spans="1:12" ht="14.25">
      <c r="A16" s="19"/>
      <c r="B16" s="19"/>
      <c r="C16" s="19"/>
      <c r="D16" s="19"/>
      <c r="E16" s="19"/>
      <c r="F16" s="19"/>
      <c r="G16" s="19"/>
      <c r="H16" s="20"/>
      <c r="I16" s="36"/>
      <c r="J16" s="33"/>
      <c r="K16" s="19"/>
      <c r="L16" s="19"/>
    </row>
    <row r="17" spans="1:12" ht="14.25">
      <c r="A17" s="19"/>
      <c r="B17" s="19"/>
      <c r="C17" s="19"/>
      <c r="D17" s="19"/>
      <c r="E17" s="19"/>
      <c r="F17" s="19"/>
      <c r="G17" s="19"/>
      <c r="H17" s="20"/>
      <c r="I17" s="36"/>
      <c r="J17" s="33"/>
      <c r="K17" s="19"/>
      <c r="L17" s="19"/>
    </row>
    <row r="19" spans="1:12" s="1" customFormat="1" ht="27" customHeight="1">
      <c r="A19" s="19">
        <v>53</v>
      </c>
      <c r="B19" s="21" t="s">
        <v>353</v>
      </c>
      <c r="C19" s="19" t="s">
        <v>266</v>
      </c>
      <c r="D19" s="22" t="s">
        <v>354</v>
      </c>
      <c r="E19" s="19" t="s">
        <v>23</v>
      </c>
      <c r="F19" s="23" t="s">
        <v>355</v>
      </c>
      <c r="G19" s="24">
        <v>95</v>
      </c>
      <c r="H19" s="25"/>
      <c r="I19" s="37"/>
      <c r="J19" s="24"/>
      <c r="K19" s="19"/>
      <c r="L19" s="19"/>
    </row>
    <row r="20" spans="1:12" s="1" customFormat="1" ht="30" customHeight="1">
      <c r="A20" s="26">
        <v>54</v>
      </c>
      <c r="B20" s="26" t="s">
        <v>356</v>
      </c>
      <c r="C20" s="26" t="s">
        <v>266</v>
      </c>
      <c r="D20" s="26" t="s">
        <v>357</v>
      </c>
      <c r="E20" s="26" t="s">
        <v>23</v>
      </c>
      <c r="F20" s="26" t="s">
        <v>355</v>
      </c>
      <c r="G20" s="26">
        <v>102</v>
      </c>
      <c r="H20" s="25"/>
      <c r="I20" s="37"/>
      <c r="J20" s="33"/>
      <c r="K20" s="26" t="s">
        <v>251</v>
      </c>
      <c r="L20" s="26"/>
    </row>
    <row r="21" spans="1:12" s="1" customFormat="1" ht="39" customHeight="1">
      <c r="A21" s="27"/>
      <c r="B21" s="27"/>
      <c r="C21" s="27"/>
      <c r="D21" s="27"/>
      <c r="E21" s="27"/>
      <c r="F21" s="27"/>
      <c r="G21" s="27"/>
      <c r="H21" s="25"/>
      <c r="I21" s="37"/>
      <c r="J21" s="33"/>
      <c r="K21" s="27"/>
      <c r="L21" s="27"/>
    </row>
    <row r="22" spans="1:12" s="1" customFormat="1" ht="39" customHeight="1">
      <c r="A22" s="26">
        <v>55</v>
      </c>
      <c r="B22" s="26" t="s">
        <v>358</v>
      </c>
      <c r="C22" s="26" t="s">
        <v>266</v>
      </c>
      <c r="D22" s="26" t="s">
        <v>359</v>
      </c>
      <c r="E22" s="26" t="s">
        <v>23</v>
      </c>
      <c r="F22" s="26" t="s">
        <v>355</v>
      </c>
      <c r="G22" s="26">
        <v>95</v>
      </c>
      <c r="H22" s="25"/>
      <c r="I22" s="37"/>
      <c r="J22" s="33"/>
      <c r="K22" s="26" t="s">
        <v>251</v>
      </c>
      <c r="L22" s="26"/>
    </row>
    <row r="23" spans="1:12" s="1" customFormat="1" ht="30" customHeight="1">
      <c r="A23" s="28"/>
      <c r="B23" s="28"/>
      <c r="C23" s="28"/>
      <c r="D23" s="28"/>
      <c r="E23" s="28"/>
      <c r="F23" s="28"/>
      <c r="G23" s="28"/>
      <c r="H23" s="25"/>
      <c r="I23" s="37"/>
      <c r="J23" s="38"/>
      <c r="K23" s="28"/>
      <c r="L23" s="28"/>
    </row>
    <row r="24" spans="1:12" s="1" customFormat="1" ht="40.5" customHeight="1">
      <c r="A24" s="27"/>
      <c r="B24" s="27"/>
      <c r="C24" s="27"/>
      <c r="D24" s="27"/>
      <c r="E24" s="27"/>
      <c r="F24" s="27"/>
      <c r="G24" s="27"/>
      <c r="H24" s="25"/>
      <c r="I24" s="37"/>
      <c r="J24" s="38"/>
      <c r="K24" s="27"/>
      <c r="L24" s="27"/>
    </row>
    <row r="25" spans="1:12" s="1" customFormat="1" ht="36.75" customHeight="1">
      <c r="A25" s="19">
        <v>56</v>
      </c>
      <c r="B25" s="21" t="s">
        <v>360</v>
      </c>
      <c r="C25" s="19" t="s">
        <v>266</v>
      </c>
      <c r="D25" s="22" t="s">
        <v>203</v>
      </c>
      <c r="E25" s="19" t="s">
        <v>23</v>
      </c>
      <c r="F25" s="23" t="s">
        <v>355</v>
      </c>
      <c r="G25" s="24">
        <v>95</v>
      </c>
      <c r="H25" s="25"/>
      <c r="I25" s="37"/>
      <c r="J25" s="24"/>
      <c r="K25" s="19" t="s">
        <v>251</v>
      </c>
      <c r="L25" s="19"/>
    </row>
    <row r="26" spans="1:12" s="1" customFormat="1" ht="40.5" customHeight="1">
      <c r="A26" s="19">
        <v>57</v>
      </c>
      <c r="B26" s="21" t="s">
        <v>361</v>
      </c>
      <c r="C26" s="19" t="s">
        <v>266</v>
      </c>
      <c r="D26" s="22" t="s">
        <v>362</v>
      </c>
      <c r="E26" s="19" t="s">
        <v>23</v>
      </c>
      <c r="F26" s="23" t="s">
        <v>355</v>
      </c>
      <c r="G26" s="24">
        <v>102</v>
      </c>
      <c r="H26" s="25"/>
      <c r="I26" s="37"/>
      <c r="J26" s="24"/>
      <c r="K26" s="19" t="s">
        <v>251</v>
      </c>
      <c r="L26" s="19"/>
    </row>
    <row r="27" spans="1:12" s="1" customFormat="1" ht="40.5" customHeight="1">
      <c r="A27" s="19">
        <v>58</v>
      </c>
      <c r="B27" s="21" t="s">
        <v>363</v>
      </c>
      <c r="C27" s="19" t="s">
        <v>266</v>
      </c>
      <c r="D27" s="22" t="s">
        <v>170</v>
      </c>
      <c r="E27" s="19" t="s">
        <v>23</v>
      </c>
      <c r="F27" s="23" t="s">
        <v>355</v>
      </c>
      <c r="G27" s="24">
        <v>102</v>
      </c>
      <c r="H27" s="25"/>
      <c r="I27" s="37"/>
      <c r="J27" s="24"/>
      <c r="K27" s="19" t="s">
        <v>251</v>
      </c>
      <c r="L27" s="19"/>
    </row>
    <row r="28" spans="1:12" s="1" customFormat="1" ht="40.5" customHeight="1">
      <c r="A28" s="19">
        <v>59</v>
      </c>
      <c r="B28" s="21" t="s">
        <v>364</v>
      </c>
      <c r="C28" s="19" t="s">
        <v>266</v>
      </c>
      <c r="D28" s="22" t="s">
        <v>365</v>
      </c>
      <c r="E28" s="19" t="s">
        <v>23</v>
      </c>
      <c r="F28" s="23" t="s">
        <v>366</v>
      </c>
      <c r="G28" s="29">
        <v>2</v>
      </c>
      <c r="H28" s="25"/>
      <c r="I28" s="37"/>
      <c r="J28" s="29"/>
      <c r="K28" s="19" t="s">
        <v>251</v>
      </c>
      <c r="L28" s="19"/>
    </row>
    <row r="29" spans="1:12" s="1" customFormat="1" ht="40.5" customHeight="1">
      <c r="A29" s="19">
        <v>60</v>
      </c>
      <c r="B29" s="21" t="s">
        <v>367</v>
      </c>
      <c r="C29" s="19" t="s">
        <v>266</v>
      </c>
      <c r="D29" s="22" t="s">
        <v>174</v>
      </c>
      <c r="E29" s="19" t="s">
        <v>23</v>
      </c>
      <c r="F29" s="23" t="s">
        <v>368</v>
      </c>
      <c r="G29" s="29">
        <v>6</v>
      </c>
      <c r="H29" s="25"/>
      <c r="I29" s="37"/>
      <c r="J29" s="29"/>
      <c r="K29" s="19" t="s">
        <v>251</v>
      </c>
      <c r="L29" s="19"/>
    </row>
    <row r="30" spans="1:12" s="1" customFormat="1" ht="40.5" customHeight="1">
      <c r="A30" s="19">
        <v>61</v>
      </c>
      <c r="B30" s="21" t="s">
        <v>369</v>
      </c>
      <c r="C30" s="19" t="s">
        <v>266</v>
      </c>
      <c r="D30" s="22" t="s">
        <v>30</v>
      </c>
      <c r="E30" s="19" t="s">
        <v>23</v>
      </c>
      <c r="F30" s="23" t="s">
        <v>370</v>
      </c>
      <c r="G30" s="29">
        <v>1</v>
      </c>
      <c r="H30" s="25"/>
      <c r="I30" s="37"/>
      <c r="J30" s="29"/>
      <c r="K30" s="19" t="s">
        <v>251</v>
      </c>
      <c r="L30" s="19"/>
    </row>
    <row r="31" spans="1:12" s="1" customFormat="1" ht="30.75" customHeight="1">
      <c r="A31" s="19"/>
      <c r="B31" s="30" t="s">
        <v>55</v>
      </c>
      <c r="C31" s="31"/>
      <c r="D31" s="31"/>
      <c r="E31" s="31"/>
      <c r="F31" s="32"/>
      <c r="G31" s="33">
        <f>SUM(G19:G30)</f>
        <v>600</v>
      </c>
      <c r="H31" s="25"/>
      <c r="I31" s="37"/>
      <c r="J31" s="33"/>
      <c r="K31" s="33"/>
      <c r="L31" s="33"/>
    </row>
    <row r="32" spans="1:12" s="1" customFormat="1" ht="36" customHeight="1">
      <c r="A32" s="19">
        <v>62</v>
      </c>
      <c r="B32" s="34" t="s">
        <v>371</v>
      </c>
      <c r="C32" s="19" t="s">
        <v>21</v>
      </c>
      <c r="D32" s="33" t="s">
        <v>30</v>
      </c>
      <c r="E32" s="19" t="s">
        <v>23</v>
      </c>
      <c r="F32" s="34" t="s">
        <v>371</v>
      </c>
      <c r="G32" s="33">
        <v>1.5</v>
      </c>
      <c r="H32" s="25"/>
      <c r="I32" s="37"/>
      <c r="J32" s="33"/>
      <c r="K32" s="33" t="s">
        <v>251</v>
      </c>
      <c r="L32" s="33"/>
    </row>
    <row r="33" ht="18" customHeight="1"/>
  </sheetData>
  <sheetProtection/>
  <mergeCells count="32">
    <mergeCell ref="B2:L2"/>
    <mergeCell ref="B3:G3"/>
    <mergeCell ref="J3:L3"/>
    <mergeCell ref="H4:J4"/>
    <mergeCell ref="B31:F31"/>
    <mergeCell ref="A4:A5"/>
    <mergeCell ref="A20:A21"/>
    <mergeCell ref="A22:A24"/>
    <mergeCell ref="B4:B5"/>
    <mergeCell ref="B20:B21"/>
    <mergeCell ref="B22:B24"/>
    <mergeCell ref="C4:C5"/>
    <mergeCell ref="C20:C21"/>
    <mergeCell ref="C22:C24"/>
    <mergeCell ref="D4:D5"/>
    <mergeCell ref="D20:D21"/>
    <mergeCell ref="D22:D24"/>
    <mergeCell ref="E4:E5"/>
    <mergeCell ref="E20:E21"/>
    <mergeCell ref="E22:E24"/>
    <mergeCell ref="F4:F5"/>
    <mergeCell ref="F20:F21"/>
    <mergeCell ref="F22:F24"/>
    <mergeCell ref="G4:G5"/>
    <mergeCell ref="G20:G21"/>
    <mergeCell ref="G22:G24"/>
    <mergeCell ref="K4:K5"/>
    <mergeCell ref="K20:K21"/>
    <mergeCell ref="K22:K24"/>
    <mergeCell ref="L4:L5"/>
    <mergeCell ref="L20:L21"/>
    <mergeCell ref="L22:L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Administrator</cp:lastModifiedBy>
  <cp:lastPrinted>2018-10-22T02:37:33Z</cp:lastPrinted>
  <dcterms:created xsi:type="dcterms:W3CDTF">2017-09-03T13:01:24Z</dcterms:created>
  <dcterms:modified xsi:type="dcterms:W3CDTF">2018-12-04T13:22:46Z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